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35" windowWidth="16995" windowHeight="8010"/>
  </bookViews>
  <sheets>
    <sheet name="db2013" sheetId="1" r:id="rId1"/>
  </sheets>
  <calcPr calcId="125725"/>
</workbook>
</file>

<file path=xl/calcChain.xml><?xml version="1.0" encoding="utf-8"?>
<calcChain xmlns="http://schemas.openxmlformats.org/spreadsheetml/2006/main">
  <c r="N55" i="1"/>
  <c r="O55"/>
  <c r="P55"/>
  <c r="Q55"/>
  <c r="R55"/>
  <c r="S55"/>
  <c r="T55"/>
  <c r="U55"/>
  <c r="V55"/>
  <c r="W55"/>
  <c r="X55"/>
  <c r="Y55"/>
  <c r="Z55"/>
  <c r="AA55"/>
  <c r="AB55"/>
  <c r="N56"/>
  <c r="O56"/>
  <c r="P56"/>
  <c r="Q56"/>
  <c r="R56"/>
  <c r="S56"/>
  <c r="T56"/>
  <c r="U56"/>
  <c r="V56"/>
  <c r="W56"/>
  <c r="X56"/>
  <c r="Y56"/>
  <c r="Z56"/>
  <c r="AA56"/>
  <c r="AB56"/>
  <c r="M56"/>
  <c r="M55"/>
  <c r="K55"/>
  <c r="J55"/>
  <c r="I55"/>
  <c r="H55"/>
  <c r="G55"/>
  <c r="F55"/>
  <c r="E55"/>
  <c r="D55"/>
  <c r="C55"/>
  <c r="M22"/>
  <c r="N22"/>
  <c r="O22"/>
  <c r="P22"/>
  <c r="Q22"/>
  <c r="R22"/>
  <c r="S22"/>
  <c r="T22"/>
  <c r="U22"/>
  <c r="V22"/>
  <c r="W22"/>
  <c r="X22"/>
  <c r="Y22"/>
  <c r="Z22"/>
  <c r="AA22"/>
  <c r="AB22"/>
  <c r="M23"/>
  <c r="N23"/>
  <c r="O23"/>
  <c r="P23"/>
  <c r="Q23"/>
  <c r="R23"/>
  <c r="S23"/>
  <c r="T23"/>
  <c r="U23"/>
  <c r="V23"/>
  <c r="W23"/>
  <c r="X23"/>
  <c r="Y23"/>
  <c r="Z23"/>
  <c r="AA23"/>
  <c r="AB23"/>
  <c r="M35"/>
  <c r="N35"/>
  <c r="O35"/>
  <c r="P35"/>
  <c r="Q35"/>
  <c r="R35"/>
  <c r="S35"/>
  <c r="T35"/>
  <c r="U35"/>
  <c r="V35"/>
  <c r="W35"/>
  <c r="X35"/>
  <c r="Y35"/>
  <c r="Z35"/>
  <c r="AA35"/>
  <c r="AB35"/>
  <c r="M3"/>
  <c r="N3"/>
  <c r="O3"/>
  <c r="P3"/>
  <c r="Q3"/>
  <c r="R3"/>
  <c r="S3"/>
  <c r="T3"/>
  <c r="U3"/>
  <c r="V3"/>
  <c r="W3"/>
  <c r="X3"/>
  <c r="Y3"/>
  <c r="Z3"/>
  <c r="AA3"/>
  <c r="AB3"/>
  <c r="M14"/>
  <c r="N14"/>
  <c r="O14"/>
  <c r="P14"/>
  <c r="Q14"/>
  <c r="R14"/>
  <c r="S14"/>
  <c r="T14"/>
  <c r="U14"/>
  <c r="V14"/>
  <c r="W14"/>
  <c r="X14"/>
  <c r="Y14"/>
  <c r="Z14"/>
  <c r="AA14"/>
  <c r="AB14"/>
  <c r="M10"/>
  <c r="N10"/>
  <c r="O10"/>
  <c r="P10"/>
  <c r="Q10"/>
  <c r="R10"/>
  <c r="S10"/>
  <c r="T10"/>
  <c r="U10"/>
  <c r="V10"/>
  <c r="W10"/>
  <c r="X10"/>
  <c r="Y10"/>
  <c r="Z10"/>
  <c r="AA10"/>
  <c r="AB10"/>
  <c r="M4"/>
  <c r="N4"/>
  <c r="O4"/>
  <c r="P4"/>
  <c r="Q4"/>
  <c r="R4"/>
  <c r="S4"/>
  <c r="T4"/>
  <c r="U4"/>
  <c r="V4"/>
  <c r="W4"/>
  <c r="X4"/>
  <c r="Y4"/>
  <c r="Z4"/>
  <c r="AA4"/>
  <c r="AB4"/>
  <c r="M21"/>
  <c r="N21"/>
  <c r="O21"/>
  <c r="P21"/>
  <c r="Q21"/>
  <c r="R21"/>
  <c r="S21"/>
  <c r="T21"/>
  <c r="U21"/>
  <c r="V21"/>
  <c r="W21"/>
  <c r="X21"/>
  <c r="Y21"/>
  <c r="Z21"/>
  <c r="AA21"/>
  <c r="AB21"/>
  <c r="M27"/>
  <c r="N27"/>
  <c r="O27"/>
  <c r="P27"/>
  <c r="Q27"/>
  <c r="R27"/>
  <c r="S27"/>
  <c r="T27"/>
  <c r="U27"/>
  <c r="V27"/>
  <c r="W27"/>
  <c r="X27"/>
  <c r="Y27"/>
  <c r="Z27"/>
  <c r="AA27"/>
  <c r="AB27"/>
  <c r="M47"/>
  <c r="N47"/>
  <c r="O47"/>
  <c r="P47"/>
  <c r="Q47"/>
  <c r="R47"/>
  <c r="S47"/>
  <c r="T47"/>
  <c r="U47"/>
  <c r="V47"/>
  <c r="W47"/>
  <c r="X47"/>
  <c r="Y47"/>
  <c r="Z47"/>
  <c r="AA47"/>
  <c r="AB47"/>
  <c r="M39"/>
  <c r="K39" s="1"/>
  <c r="N39"/>
  <c r="O39"/>
  <c r="P39"/>
  <c r="Q39"/>
  <c r="R39"/>
  <c r="S39"/>
  <c r="T39"/>
  <c r="U39"/>
  <c r="V39"/>
  <c r="W39"/>
  <c r="X39"/>
  <c r="Y39"/>
  <c r="Z39"/>
  <c r="AA39"/>
  <c r="AB39"/>
  <c r="M17"/>
  <c r="N17"/>
  <c r="O17"/>
  <c r="P17"/>
  <c r="Q17"/>
  <c r="R17"/>
  <c r="S17"/>
  <c r="T17"/>
  <c r="U17"/>
  <c r="V17"/>
  <c r="W17"/>
  <c r="X17"/>
  <c r="Y17"/>
  <c r="Z17"/>
  <c r="AA17"/>
  <c r="AB17"/>
  <c r="M31"/>
  <c r="N31"/>
  <c r="O31"/>
  <c r="P31"/>
  <c r="Q31"/>
  <c r="R31"/>
  <c r="S31"/>
  <c r="T31"/>
  <c r="U31"/>
  <c r="V31"/>
  <c r="W31"/>
  <c r="X31"/>
  <c r="Y31"/>
  <c r="Z31"/>
  <c r="AA31"/>
  <c r="AB31"/>
  <c r="M26"/>
  <c r="N26"/>
  <c r="O26"/>
  <c r="P26"/>
  <c r="Q26"/>
  <c r="R26"/>
  <c r="S26"/>
  <c r="T26"/>
  <c r="U26"/>
  <c r="V26"/>
  <c r="W26"/>
  <c r="X26"/>
  <c r="Y26"/>
  <c r="Z26"/>
  <c r="AA26"/>
  <c r="AB26"/>
  <c r="M24"/>
  <c r="N24"/>
  <c r="O24"/>
  <c r="P24"/>
  <c r="Q24"/>
  <c r="R24"/>
  <c r="S24"/>
  <c r="T24"/>
  <c r="U24"/>
  <c r="V24"/>
  <c r="W24"/>
  <c r="X24"/>
  <c r="Y24"/>
  <c r="Z24"/>
  <c r="AA24"/>
  <c r="AB24"/>
  <c r="M52"/>
  <c r="N52"/>
  <c r="O52"/>
  <c r="P52"/>
  <c r="Q52"/>
  <c r="R52"/>
  <c r="S52"/>
  <c r="T52"/>
  <c r="U52"/>
  <c r="V52"/>
  <c r="W52"/>
  <c r="X52"/>
  <c r="Y52"/>
  <c r="Z52"/>
  <c r="AA52"/>
  <c r="AB52"/>
  <c r="M20"/>
  <c r="K20" s="1"/>
  <c r="N20"/>
  <c r="O20"/>
  <c r="P20"/>
  <c r="Q20"/>
  <c r="R20"/>
  <c r="S20"/>
  <c r="T20"/>
  <c r="U20"/>
  <c r="V20"/>
  <c r="W20"/>
  <c r="X20"/>
  <c r="Y20"/>
  <c r="Z20"/>
  <c r="AA20"/>
  <c r="AB20"/>
  <c r="M7"/>
  <c r="N7"/>
  <c r="O7"/>
  <c r="P7"/>
  <c r="Q7"/>
  <c r="R7"/>
  <c r="S7"/>
  <c r="T7"/>
  <c r="U7"/>
  <c r="V7"/>
  <c r="W7"/>
  <c r="X7"/>
  <c r="Y7"/>
  <c r="Z7"/>
  <c r="AA7"/>
  <c r="AB7"/>
  <c r="M25"/>
  <c r="K25" s="1"/>
  <c r="N25"/>
  <c r="O25"/>
  <c r="P25"/>
  <c r="Q25"/>
  <c r="R25"/>
  <c r="S25"/>
  <c r="T25"/>
  <c r="U25"/>
  <c r="V25"/>
  <c r="W25"/>
  <c r="X25"/>
  <c r="Y25"/>
  <c r="Z25"/>
  <c r="AA25"/>
  <c r="AB25"/>
  <c r="M37"/>
  <c r="N37"/>
  <c r="O37"/>
  <c r="P37"/>
  <c r="Q37"/>
  <c r="R37"/>
  <c r="S37"/>
  <c r="T37"/>
  <c r="U37"/>
  <c r="V37"/>
  <c r="W37"/>
  <c r="X37"/>
  <c r="Y37"/>
  <c r="Z37"/>
  <c r="AA37"/>
  <c r="AB37"/>
  <c r="M11"/>
  <c r="N11"/>
  <c r="O11"/>
  <c r="P11"/>
  <c r="Q11"/>
  <c r="R11"/>
  <c r="S11"/>
  <c r="T11"/>
  <c r="U11"/>
  <c r="V11"/>
  <c r="W11"/>
  <c r="X11"/>
  <c r="Y11"/>
  <c r="Z11"/>
  <c r="AA11"/>
  <c r="AB11"/>
  <c r="M48"/>
  <c r="N48"/>
  <c r="O48"/>
  <c r="P48"/>
  <c r="Q48"/>
  <c r="R48"/>
  <c r="S48"/>
  <c r="T48"/>
  <c r="U48"/>
  <c r="V48"/>
  <c r="W48"/>
  <c r="X48"/>
  <c r="Y48"/>
  <c r="Z48"/>
  <c r="AA48"/>
  <c r="AB48"/>
  <c r="M32"/>
  <c r="N32"/>
  <c r="O32"/>
  <c r="P32"/>
  <c r="Q32"/>
  <c r="R32"/>
  <c r="S32"/>
  <c r="T32"/>
  <c r="U32"/>
  <c r="V32"/>
  <c r="W32"/>
  <c r="X32"/>
  <c r="Y32"/>
  <c r="Z32"/>
  <c r="AA32"/>
  <c r="AB32"/>
  <c r="M18"/>
  <c r="N18"/>
  <c r="O18"/>
  <c r="P18"/>
  <c r="Q18"/>
  <c r="R18"/>
  <c r="S18"/>
  <c r="T18"/>
  <c r="U18"/>
  <c r="V18"/>
  <c r="W18"/>
  <c r="X18"/>
  <c r="Y18"/>
  <c r="Z18"/>
  <c r="AA18"/>
  <c r="AB18"/>
  <c r="M28"/>
  <c r="K28" s="1"/>
  <c r="N28"/>
  <c r="O28"/>
  <c r="P28"/>
  <c r="Q28"/>
  <c r="R28"/>
  <c r="S28"/>
  <c r="T28"/>
  <c r="U28"/>
  <c r="V28"/>
  <c r="W28"/>
  <c r="X28"/>
  <c r="Y28"/>
  <c r="Z28"/>
  <c r="AA28"/>
  <c r="AB28"/>
  <c r="M13"/>
  <c r="N13"/>
  <c r="O13"/>
  <c r="P13"/>
  <c r="Q13"/>
  <c r="R13"/>
  <c r="S13"/>
  <c r="T13"/>
  <c r="U13"/>
  <c r="V13"/>
  <c r="W13"/>
  <c r="X13"/>
  <c r="Y13"/>
  <c r="Z13"/>
  <c r="AA13"/>
  <c r="AB13"/>
  <c r="M43"/>
  <c r="K43" s="1"/>
  <c r="N43"/>
  <c r="O43"/>
  <c r="P43"/>
  <c r="Q43"/>
  <c r="R43"/>
  <c r="S43"/>
  <c r="T43"/>
  <c r="U43"/>
  <c r="V43"/>
  <c r="W43"/>
  <c r="X43"/>
  <c r="Y43"/>
  <c r="Z43"/>
  <c r="AA43"/>
  <c r="AB43"/>
  <c r="M15"/>
  <c r="N15"/>
  <c r="O15"/>
  <c r="P15"/>
  <c r="Q15"/>
  <c r="R15"/>
  <c r="S15"/>
  <c r="T15"/>
  <c r="U15"/>
  <c r="V15"/>
  <c r="W15"/>
  <c r="X15"/>
  <c r="Y15"/>
  <c r="Z15"/>
  <c r="AA15"/>
  <c r="AB15"/>
  <c r="M36"/>
  <c r="N36"/>
  <c r="O36"/>
  <c r="P36"/>
  <c r="Q36"/>
  <c r="R36"/>
  <c r="S36"/>
  <c r="T36"/>
  <c r="U36"/>
  <c r="V36"/>
  <c r="W36"/>
  <c r="X36"/>
  <c r="Y36"/>
  <c r="Z36"/>
  <c r="AA36"/>
  <c r="AB36"/>
  <c r="M29"/>
  <c r="N29"/>
  <c r="O29"/>
  <c r="P29"/>
  <c r="Q29"/>
  <c r="R29"/>
  <c r="S29"/>
  <c r="T29"/>
  <c r="U29"/>
  <c r="V29"/>
  <c r="W29"/>
  <c r="X29"/>
  <c r="Y29"/>
  <c r="Z29"/>
  <c r="AA29"/>
  <c r="AB29"/>
  <c r="M6"/>
  <c r="N6"/>
  <c r="O6"/>
  <c r="P6"/>
  <c r="Q6"/>
  <c r="R6"/>
  <c r="S6"/>
  <c r="T6"/>
  <c r="U6"/>
  <c r="V6"/>
  <c r="W6"/>
  <c r="X6"/>
  <c r="Y6"/>
  <c r="Z6"/>
  <c r="AA6"/>
  <c r="AB6"/>
  <c r="M50"/>
  <c r="N50"/>
  <c r="O50"/>
  <c r="P50"/>
  <c r="Q50"/>
  <c r="R50"/>
  <c r="S50"/>
  <c r="T50"/>
  <c r="U50"/>
  <c r="V50"/>
  <c r="W50"/>
  <c r="X50"/>
  <c r="Y50"/>
  <c r="Z50"/>
  <c r="AA50"/>
  <c r="AB50"/>
  <c r="M12"/>
  <c r="K12" s="1"/>
  <c r="N12"/>
  <c r="O12"/>
  <c r="P12"/>
  <c r="Q12"/>
  <c r="R12"/>
  <c r="S12"/>
  <c r="T12"/>
  <c r="U12"/>
  <c r="V12"/>
  <c r="W12"/>
  <c r="X12"/>
  <c r="Y12"/>
  <c r="Z12"/>
  <c r="AA12"/>
  <c r="AB12"/>
  <c r="M16"/>
  <c r="N16"/>
  <c r="O16"/>
  <c r="P16"/>
  <c r="Q16"/>
  <c r="R16"/>
  <c r="S16"/>
  <c r="T16"/>
  <c r="U16"/>
  <c r="V16"/>
  <c r="W16"/>
  <c r="X16"/>
  <c r="Y16"/>
  <c r="Z16"/>
  <c r="AA16"/>
  <c r="AB16"/>
  <c r="M33"/>
  <c r="K33" s="1"/>
  <c r="N33"/>
  <c r="O33"/>
  <c r="P33"/>
  <c r="Q33"/>
  <c r="R33"/>
  <c r="S33"/>
  <c r="T33"/>
  <c r="U33"/>
  <c r="V33"/>
  <c r="W33"/>
  <c r="X33"/>
  <c r="Y33"/>
  <c r="Z33"/>
  <c r="AA33"/>
  <c r="AB33"/>
  <c r="M30"/>
  <c r="N30"/>
  <c r="O30"/>
  <c r="P30"/>
  <c r="Q30"/>
  <c r="R30"/>
  <c r="S30"/>
  <c r="T30"/>
  <c r="U30"/>
  <c r="V30"/>
  <c r="W30"/>
  <c r="X30"/>
  <c r="Y30"/>
  <c r="Z30"/>
  <c r="AA30"/>
  <c r="AB30"/>
  <c r="M53"/>
  <c r="N53"/>
  <c r="O53"/>
  <c r="P53"/>
  <c r="Q53"/>
  <c r="R53"/>
  <c r="S53"/>
  <c r="T53"/>
  <c r="U53"/>
  <c r="V53"/>
  <c r="W53"/>
  <c r="X53"/>
  <c r="Y53"/>
  <c r="Z53"/>
  <c r="AA53"/>
  <c r="AB53"/>
  <c r="M40"/>
  <c r="N40"/>
  <c r="O40"/>
  <c r="P40"/>
  <c r="Q40"/>
  <c r="R40"/>
  <c r="S40"/>
  <c r="T40"/>
  <c r="U40"/>
  <c r="V40"/>
  <c r="W40"/>
  <c r="X40"/>
  <c r="Y40"/>
  <c r="Z40"/>
  <c r="AA40"/>
  <c r="AB40"/>
  <c r="M49"/>
  <c r="K49" s="1"/>
  <c r="N49"/>
  <c r="O49"/>
  <c r="P49"/>
  <c r="Q49"/>
  <c r="R49"/>
  <c r="S49"/>
  <c r="T49"/>
  <c r="U49"/>
  <c r="V49"/>
  <c r="W49"/>
  <c r="X49"/>
  <c r="Y49"/>
  <c r="Z49"/>
  <c r="AA49"/>
  <c r="AB49"/>
  <c r="M46"/>
  <c r="N46"/>
  <c r="O46"/>
  <c r="P46"/>
  <c r="Q46"/>
  <c r="R46"/>
  <c r="S46"/>
  <c r="T46"/>
  <c r="U46"/>
  <c r="V46"/>
  <c r="W46"/>
  <c r="X46"/>
  <c r="Y46"/>
  <c r="Z46"/>
  <c r="AA46"/>
  <c r="AB46"/>
  <c r="M41"/>
  <c r="N41"/>
  <c r="O41"/>
  <c r="P41"/>
  <c r="Q41"/>
  <c r="R41"/>
  <c r="S41"/>
  <c r="T41"/>
  <c r="U41"/>
  <c r="V41"/>
  <c r="W41"/>
  <c r="X41"/>
  <c r="Y41"/>
  <c r="Z41"/>
  <c r="AA41"/>
  <c r="AB41"/>
  <c r="M9"/>
  <c r="N9"/>
  <c r="O9"/>
  <c r="P9"/>
  <c r="Q9"/>
  <c r="R9"/>
  <c r="S9"/>
  <c r="T9"/>
  <c r="U9"/>
  <c r="V9"/>
  <c r="W9"/>
  <c r="X9"/>
  <c r="Y9"/>
  <c r="Z9"/>
  <c r="AA9"/>
  <c r="AB9"/>
  <c r="M45"/>
  <c r="N45"/>
  <c r="O45"/>
  <c r="P45"/>
  <c r="Q45"/>
  <c r="R45"/>
  <c r="S45"/>
  <c r="T45"/>
  <c r="U45"/>
  <c r="V45"/>
  <c r="W45"/>
  <c r="X45"/>
  <c r="Y45"/>
  <c r="Z45"/>
  <c r="AA45"/>
  <c r="AB45"/>
  <c r="M34"/>
  <c r="N34"/>
  <c r="O34"/>
  <c r="P34"/>
  <c r="Q34"/>
  <c r="R34"/>
  <c r="S34"/>
  <c r="T34"/>
  <c r="U34"/>
  <c r="V34"/>
  <c r="W34"/>
  <c r="X34"/>
  <c r="Y34"/>
  <c r="Z34"/>
  <c r="AA34"/>
  <c r="AB34"/>
  <c r="M5"/>
  <c r="N5"/>
  <c r="O5"/>
  <c r="P5"/>
  <c r="Q5"/>
  <c r="R5"/>
  <c r="S5"/>
  <c r="T5"/>
  <c r="U5"/>
  <c r="V5"/>
  <c r="W5"/>
  <c r="X5"/>
  <c r="Y5"/>
  <c r="Z5"/>
  <c r="AA5"/>
  <c r="AB5"/>
  <c r="M42"/>
  <c r="N42"/>
  <c r="O42"/>
  <c r="P42"/>
  <c r="Q42"/>
  <c r="R42"/>
  <c r="S42"/>
  <c r="T42"/>
  <c r="U42"/>
  <c r="V42"/>
  <c r="W42"/>
  <c r="X42"/>
  <c r="Y42"/>
  <c r="Z42"/>
  <c r="AA42"/>
  <c r="AB42"/>
  <c r="M38"/>
  <c r="N38"/>
  <c r="O38"/>
  <c r="P38"/>
  <c r="Q38"/>
  <c r="R38"/>
  <c r="S38"/>
  <c r="T38"/>
  <c r="U38"/>
  <c r="V38"/>
  <c r="W38"/>
  <c r="X38"/>
  <c r="Y38"/>
  <c r="Z38"/>
  <c r="AA38"/>
  <c r="AB38"/>
  <c r="M8"/>
  <c r="N8"/>
  <c r="O8"/>
  <c r="P8"/>
  <c r="Q8"/>
  <c r="R8"/>
  <c r="S8"/>
  <c r="T8"/>
  <c r="U8"/>
  <c r="V8"/>
  <c r="W8"/>
  <c r="X8"/>
  <c r="Y8"/>
  <c r="Z8"/>
  <c r="AA8"/>
  <c r="AB8"/>
  <c r="M51"/>
  <c r="N51"/>
  <c r="O51"/>
  <c r="P51"/>
  <c r="Q51"/>
  <c r="R51"/>
  <c r="S51"/>
  <c r="T51"/>
  <c r="U51"/>
  <c r="V51"/>
  <c r="W51"/>
  <c r="X51"/>
  <c r="Y51"/>
  <c r="Z51"/>
  <c r="AA51"/>
  <c r="AB51"/>
  <c r="M44"/>
  <c r="N44"/>
  <c r="O44"/>
  <c r="P44"/>
  <c r="Q44"/>
  <c r="R44"/>
  <c r="S44"/>
  <c r="T44"/>
  <c r="U44"/>
  <c r="V44"/>
  <c r="W44"/>
  <c r="X44"/>
  <c r="Y44"/>
  <c r="Z44"/>
  <c r="AA44"/>
  <c r="AB44"/>
  <c r="J22"/>
  <c r="K22"/>
  <c r="K35"/>
  <c r="K14"/>
  <c r="K4"/>
  <c r="K27"/>
  <c r="K31"/>
  <c r="K24"/>
  <c r="K11"/>
  <c r="K32"/>
  <c r="K36"/>
  <c r="K6"/>
  <c r="K38"/>
  <c r="AB19"/>
  <c r="AA19"/>
  <c r="Z19"/>
  <c r="Y19"/>
  <c r="X19"/>
  <c r="W19"/>
  <c r="V19"/>
  <c r="U19"/>
  <c r="T19"/>
  <c r="S19"/>
  <c r="R19"/>
  <c r="Q19"/>
  <c r="P19"/>
  <c r="O19"/>
  <c r="N19"/>
  <c r="M19"/>
  <c r="K51" l="1"/>
  <c r="K45"/>
  <c r="K41"/>
  <c r="J53"/>
  <c r="K30"/>
  <c r="J33"/>
  <c r="K16"/>
  <c r="J12"/>
  <c r="K50"/>
  <c r="J6"/>
  <c r="K29"/>
  <c r="J36"/>
  <c r="K15"/>
  <c r="J43"/>
  <c r="K13"/>
  <c r="J28"/>
  <c r="K18"/>
  <c r="J32"/>
  <c r="K48"/>
  <c r="J11"/>
  <c r="K37"/>
  <c r="J25"/>
  <c r="K7"/>
  <c r="J20"/>
  <c r="K52"/>
  <c r="J24"/>
  <c r="K26"/>
  <c r="J31"/>
  <c r="K17"/>
  <c r="J39"/>
  <c r="K47"/>
  <c r="J27"/>
  <c r="K21"/>
  <c r="J4"/>
  <c r="K10"/>
  <c r="J14"/>
  <c r="K3"/>
  <c r="J35"/>
  <c r="K23"/>
  <c r="J23"/>
  <c r="K5"/>
  <c r="K53"/>
  <c r="J16"/>
  <c r="J50"/>
  <c r="J29"/>
  <c r="J15"/>
  <c r="J13"/>
  <c r="J18"/>
  <c r="J48"/>
  <c r="J37"/>
  <c r="J7"/>
  <c r="J52"/>
  <c r="J26"/>
  <c r="J17"/>
  <c r="J47"/>
  <c r="J21"/>
  <c r="J10"/>
  <c r="J3"/>
  <c r="J19"/>
  <c r="K44"/>
  <c r="J51"/>
  <c r="K8"/>
  <c r="J38"/>
  <c r="K42"/>
  <c r="J5"/>
  <c r="K34"/>
  <c r="J45"/>
  <c r="K9"/>
  <c r="J41"/>
  <c r="K46"/>
  <c r="J49"/>
  <c r="K40"/>
  <c r="J40"/>
  <c r="J30"/>
  <c r="K19"/>
  <c r="J44"/>
  <c r="J8"/>
  <c r="J42"/>
  <c r="J34"/>
  <c r="J9"/>
  <c r="J46"/>
</calcChain>
</file>

<file path=xl/sharedStrings.xml><?xml version="1.0" encoding="utf-8"?>
<sst xmlns="http://schemas.openxmlformats.org/spreadsheetml/2006/main" count="69" uniqueCount="69">
  <si>
    <t>Ausser Betrieb</t>
  </si>
  <si>
    <t>Error 37</t>
  </si>
  <si>
    <t>Leporelo</t>
  </si>
  <si>
    <t>Sloniky</t>
  </si>
  <si>
    <t>Řehořovy řiťořezné řeřichy</t>
  </si>
  <si>
    <t>Prepáčte, my sme hlúpi</t>
  </si>
  <si>
    <t>kocovina</t>
  </si>
  <si>
    <t>Spící Volové</t>
  </si>
  <si>
    <t>Ešte sa dohodneme</t>
  </si>
  <si>
    <t>Haluškin tým</t>
  </si>
  <si>
    <t>Doktorova Osmička</t>
  </si>
  <si>
    <t>K1Z</t>
  </si>
  <si>
    <t>KVÍK!</t>
  </si>
  <si>
    <t>Žabaryba</t>
  </si>
  <si>
    <t>Mysteriózne rezance</t>
  </si>
  <si>
    <t>Múzy</t>
  </si>
  <si>
    <t>Teoretická pantomima</t>
  </si>
  <si>
    <t>Prdko a spol.</t>
  </si>
  <si>
    <t>UChetiti</t>
  </si>
  <si>
    <t>Alenkina družina</t>
  </si>
  <si>
    <t>Prebaľovací tím</t>
  </si>
  <si>
    <t>Dlháni a Dlháči</t>
  </si>
  <si>
    <t>sKoKoMzDoLaŤ</t>
  </si>
  <si>
    <t>dušou blondíkny</t>
  </si>
  <si>
    <t>Ústredné kúrenie</t>
  </si>
  <si>
    <t>Mimo a riadne</t>
  </si>
  <si>
    <t>Hmlisté jadro</t>
  </si>
  <si>
    <t>Čo-rizo</t>
  </si>
  <si>
    <t>Lama na strome</t>
  </si>
  <si>
    <t>Pá, soví opar</t>
  </si>
  <si>
    <t>sám si tvoja babka</t>
  </si>
  <si>
    <t>Chameleón bez identity</t>
  </si>
  <si>
    <t>Leňochody</t>
  </si>
  <si>
    <t>Hlboko nad vecou</t>
  </si>
  <si>
    <t>Tentononc</t>
  </si>
  <si>
    <t>Kľudne aj Lietajúce veveričky</t>
  </si>
  <si>
    <t>TrePe tím</t>
  </si>
  <si>
    <t>Jak jse jmenuje tenhle tým?</t>
  </si>
  <si>
    <t>Pomaly ďalej zájdeš</t>
  </si>
  <si>
    <t>Sherlocked</t>
  </si>
  <si>
    <t>Vianočné pečivo</t>
  </si>
  <si>
    <t>ms</t>
  </si>
  <si>
    <t>Kysnutý kapor</t>
  </si>
  <si>
    <t>Fighting Lamas</t>
  </si>
  <si>
    <t>!SVETLOM 2013</t>
  </si>
  <si>
    <t>Dršťkový Havran Masového Kašpárka</t>
  </si>
  <si>
    <t>Na poslednú chvíľu, ako vždy</t>
  </si>
  <si>
    <t>Drancuj a Páľ!</t>
  </si>
  <si>
    <t>Sémantická mlha</t>
  </si>
  <si>
    <t>Yes we cat!</t>
  </si>
  <si>
    <t>Vodeodolni Blbuvzdorni Amateri 721/2</t>
  </si>
  <si>
    <t>A</t>
  </si>
  <si>
    <t>B</t>
  </si>
  <si>
    <t>C</t>
  </si>
  <si>
    <t>D</t>
  </si>
  <si>
    <t>E</t>
  </si>
  <si>
    <t>F</t>
  </si>
  <si>
    <t>G</t>
  </si>
  <si>
    <t>riviera</t>
  </si>
  <si>
    <t>štruktúra</t>
  </si>
  <si>
    <t>chudobinec</t>
  </si>
  <si>
    <t>pomsta</t>
  </si>
  <si>
    <t>kolac</t>
  </si>
  <si>
    <t>oheň</t>
  </si>
  <si>
    <t>kolovrátok</t>
  </si>
  <si>
    <t>Spolu</t>
  </si>
  <si>
    <t>Nápovied</t>
  </si>
  <si>
    <t>Riešení</t>
  </si>
  <si>
    <t>Por.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</si>
</sst>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9" fillId="0" borderId="10" xfId="0" applyFont="1" applyBorder="1"/>
    <xf numFmtId="0" fontId="19" fillId="0" borderId="13" xfId="0" applyFont="1" applyBorder="1"/>
    <xf numFmtId="0" fontId="19" fillId="0" borderId="16" xfId="0" applyFont="1" applyBorder="1"/>
    <xf numFmtId="0" fontId="19" fillId="0" borderId="17" xfId="0" applyFont="1" applyBorder="1"/>
    <xf numFmtId="0" fontId="0" fillId="0" borderId="10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4" xfId="0" applyBorder="1"/>
    <xf numFmtId="0" fontId="19" fillId="0" borderId="20" xfId="0" applyFont="1" applyBorder="1"/>
    <xf numFmtId="0" fontId="19" fillId="0" borderId="2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topLeftCell="B1" workbookViewId="0">
      <selection activeCell="M55" sqref="M55:AC55"/>
    </sheetView>
  </sheetViews>
  <sheetFormatPr defaultRowHeight="15"/>
  <cols>
    <col min="1" max="1" width="5.28515625" bestFit="1" customWidth="1"/>
    <col min="2" max="2" width="25.42578125" customWidth="1"/>
    <col min="3" max="9" width="8.5703125" style="2" customWidth="1"/>
    <col min="13" max="28" width="3.140625" customWidth="1"/>
  </cols>
  <sheetData>
    <row r="1" spans="1:28">
      <c r="A1" s="7" t="s">
        <v>68</v>
      </c>
      <c r="B1" s="8"/>
      <c r="C1" s="13" t="s">
        <v>51</v>
      </c>
      <c r="D1" s="14" t="s">
        <v>52</v>
      </c>
      <c r="E1" s="15" t="s">
        <v>53</v>
      </c>
      <c r="F1" s="15" t="s">
        <v>54</v>
      </c>
      <c r="G1" s="15" t="s">
        <v>55</v>
      </c>
      <c r="H1" s="15" t="s">
        <v>56</v>
      </c>
      <c r="I1" s="16" t="s">
        <v>57</v>
      </c>
      <c r="J1" s="13" t="s">
        <v>66</v>
      </c>
      <c r="K1" s="16" t="s">
        <v>67</v>
      </c>
      <c r="L1" s="2"/>
      <c r="M1" s="7">
        <v>1</v>
      </c>
      <c r="N1" s="33">
        <v>2</v>
      </c>
      <c r="O1" s="33">
        <v>3</v>
      </c>
      <c r="P1" s="33">
        <v>4</v>
      </c>
      <c r="Q1" s="33">
        <v>5</v>
      </c>
      <c r="R1" s="33">
        <v>6</v>
      </c>
      <c r="S1" s="33">
        <v>7</v>
      </c>
      <c r="T1" s="33">
        <v>8</v>
      </c>
      <c r="U1" s="33">
        <v>9</v>
      </c>
      <c r="V1" s="33">
        <v>10</v>
      </c>
      <c r="W1" s="33">
        <v>11</v>
      </c>
      <c r="X1" s="33">
        <v>12</v>
      </c>
      <c r="Y1" s="33">
        <v>13</v>
      </c>
      <c r="Z1" s="33">
        <v>14</v>
      </c>
      <c r="AA1" s="33">
        <v>15</v>
      </c>
      <c r="AB1" s="8">
        <v>16</v>
      </c>
    </row>
    <row r="2" spans="1:28">
      <c r="A2" s="9"/>
      <c r="B2" s="10"/>
      <c r="C2" s="17" t="s">
        <v>58</v>
      </c>
      <c r="D2" s="18" t="s">
        <v>59</v>
      </c>
      <c r="E2" s="19" t="s">
        <v>60</v>
      </c>
      <c r="F2" s="19" t="s">
        <v>61</v>
      </c>
      <c r="G2" s="20" t="s">
        <v>62</v>
      </c>
      <c r="H2" s="19" t="s">
        <v>63</v>
      </c>
      <c r="I2" s="21" t="s">
        <v>64</v>
      </c>
      <c r="J2" s="9"/>
      <c r="K2" s="10"/>
      <c r="M2" s="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0"/>
    </row>
    <row r="3" spans="1:28">
      <c r="A3" s="9">
        <v>1</v>
      </c>
      <c r="B3" s="10" t="s">
        <v>4</v>
      </c>
      <c r="C3" s="22"/>
      <c r="D3" s="23"/>
      <c r="E3" s="24"/>
      <c r="F3" s="25"/>
      <c r="G3" s="24"/>
      <c r="H3" s="24"/>
      <c r="I3" s="26"/>
      <c r="J3" s="9">
        <f t="shared" ref="J3:J34" si="0">COUNTIF(M3:AB3, 1)</f>
        <v>0</v>
      </c>
      <c r="K3" s="10">
        <f t="shared" ref="K3:K34" si="1">COUNTIF(M3:AB3, 3)</f>
        <v>0</v>
      </c>
      <c r="L3" s="1"/>
      <c r="M3" s="9">
        <f t="shared" ref="M3:M34" si="2">COUNTIF($C3:$I3, 1)</f>
        <v>0</v>
      </c>
      <c r="N3" s="34">
        <f t="shared" ref="N3:N34" si="3">COUNTIF($C3:$I3, 2)</f>
        <v>0</v>
      </c>
      <c r="O3" s="34">
        <f t="shared" ref="O3:O34" si="4">COUNTIF($C3:$I3, 3)</f>
        <v>0</v>
      </c>
      <c r="P3" s="34">
        <f t="shared" ref="P3:P34" si="5">COUNTIF($C3:$I3, 4)</f>
        <v>0</v>
      </c>
      <c r="Q3" s="34">
        <f t="shared" ref="Q3:Q34" si="6">COUNTIF($C3:$I3, 5)</f>
        <v>0</v>
      </c>
      <c r="R3" s="34">
        <f t="shared" ref="R3:R34" si="7">COUNTIF($C3:$I3, 6)</f>
        <v>0</v>
      </c>
      <c r="S3" s="34">
        <f t="shared" ref="S3:S34" si="8">COUNTIF($C3:$I3, 7)</f>
        <v>0</v>
      </c>
      <c r="T3" s="34">
        <f t="shared" ref="T3:T34" si="9">COUNTIF($C3:$I3, 8)</f>
        <v>0</v>
      </c>
      <c r="U3" s="34">
        <f t="shared" ref="U3:U34" si="10">COUNTIF($C3:$I3, 9)</f>
        <v>0</v>
      </c>
      <c r="V3" s="34">
        <f t="shared" ref="V3:V34" si="11">COUNTIF($C3:$I3, 10)</f>
        <v>0</v>
      </c>
      <c r="W3" s="34">
        <f t="shared" ref="W3:W34" si="12">COUNTIF($C3:$I3, 11)</f>
        <v>0</v>
      </c>
      <c r="X3" s="34">
        <f t="shared" ref="X3:X34" si="13">COUNTIF($C3:$I3, 12)</f>
        <v>0</v>
      </c>
      <c r="Y3" s="34">
        <f t="shared" ref="Y3:Y34" si="14">COUNTIF($C3:$I3, 13)</f>
        <v>0</v>
      </c>
      <c r="Z3" s="34">
        <f t="shared" ref="Z3:Z34" si="15">COUNTIF($C3:$I3, 14)</f>
        <v>0</v>
      </c>
      <c r="AA3" s="34">
        <f t="shared" ref="AA3:AA34" si="16">COUNTIF($C3:$I3, 15)</f>
        <v>0</v>
      </c>
      <c r="AB3" s="10">
        <f t="shared" ref="AB3:AB34" si="17">COUNTIF($C3:$I3, 16)</f>
        <v>0</v>
      </c>
    </row>
    <row r="4" spans="1:28">
      <c r="A4" s="9">
        <v>2</v>
      </c>
      <c r="B4" s="10" t="s">
        <v>7</v>
      </c>
      <c r="C4" s="22"/>
      <c r="D4" s="27">
        <v>6</v>
      </c>
      <c r="E4" s="24">
        <v>15</v>
      </c>
      <c r="F4" s="25"/>
      <c r="G4" s="24">
        <v>9</v>
      </c>
      <c r="H4" s="24">
        <v>16</v>
      </c>
      <c r="I4" s="26"/>
      <c r="J4" s="9">
        <f t="shared" si="0"/>
        <v>4</v>
      </c>
      <c r="K4" s="10">
        <f t="shared" si="1"/>
        <v>0</v>
      </c>
      <c r="L4" s="1"/>
      <c r="M4" s="9">
        <f t="shared" si="2"/>
        <v>0</v>
      </c>
      <c r="N4" s="34">
        <f t="shared" si="3"/>
        <v>0</v>
      </c>
      <c r="O4" s="34">
        <f t="shared" si="4"/>
        <v>0</v>
      </c>
      <c r="P4" s="34">
        <f t="shared" si="5"/>
        <v>0</v>
      </c>
      <c r="Q4" s="34">
        <f t="shared" si="6"/>
        <v>0</v>
      </c>
      <c r="R4" s="34">
        <f t="shared" si="7"/>
        <v>1</v>
      </c>
      <c r="S4" s="34">
        <f t="shared" si="8"/>
        <v>0</v>
      </c>
      <c r="T4" s="34">
        <f t="shared" si="9"/>
        <v>0</v>
      </c>
      <c r="U4" s="34">
        <f t="shared" si="10"/>
        <v>1</v>
      </c>
      <c r="V4" s="34">
        <f t="shared" si="11"/>
        <v>0</v>
      </c>
      <c r="W4" s="34">
        <f t="shared" si="12"/>
        <v>0</v>
      </c>
      <c r="X4" s="34">
        <f t="shared" si="13"/>
        <v>0</v>
      </c>
      <c r="Y4" s="34">
        <f t="shared" si="14"/>
        <v>0</v>
      </c>
      <c r="Z4" s="34">
        <f t="shared" si="15"/>
        <v>0</v>
      </c>
      <c r="AA4" s="34">
        <f t="shared" si="16"/>
        <v>1</v>
      </c>
      <c r="AB4" s="10">
        <f t="shared" si="17"/>
        <v>1</v>
      </c>
    </row>
    <row r="5" spans="1:28">
      <c r="A5" s="9">
        <v>3</v>
      </c>
      <c r="B5" s="10" t="s">
        <v>45</v>
      </c>
      <c r="C5" s="22">
        <v>10</v>
      </c>
      <c r="D5" s="23"/>
      <c r="E5" s="24"/>
      <c r="F5" s="25"/>
      <c r="G5" s="24">
        <v>3</v>
      </c>
      <c r="H5" s="24">
        <v>6</v>
      </c>
      <c r="I5" s="26"/>
      <c r="J5" s="9">
        <f t="shared" si="0"/>
        <v>3</v>
      </c>
      <c r="K5" s="10">
        <f t="shared" si="1"/>
        <v>0</v>
      </c>
      <c r="L5" s="1"/>
      <c r="M5" s="9">
        <f t="shared" si="2"/>
        <v>0</v>
      </c>
      <c r="N5" s="34">
        <f t="shared" si="3"/>
        <v>0</v>
      </c>
      <c r="O5" s="34">
        <f t="shared" si="4"/>
        <v>1</v>
      </c>
      <c r="P5" s="34">
        <f t="shared" si="5"/>
        <v>0</v>
      </c>
      <c r="Q5" s="34">
        <f t="shared" si="6"/>
        <v>0</v>
      </c>
      <c r="R5" s="34">
        <f t="shared" si="7"/>
        <v>1</v>
      </c>
      <c r="S5" s="34">
        <f t="shared" si="8"/>
        <v>0</v>
      </c>
      <c r="T5" s="34">
        <f t="shared" si="9"/>
        <v>0</v>
      </c>
      <c r="U5" s="34">
        <f t="shared" si="10"/>
        <v>0</v>
      </c>
      <c r="V5" s="34">
        <f t="shared" si="11"/>
        <v>1</v>
      </c>
      <c r="W5" s="34">
        <f t="shared" si="12"/>
        <v>0</v>
      </c>
      <c r="X5" s="34">
        <f t="shared" si="13"/>
        <v>0</v>
      </c>
      <c r="Y5" s="34">
        <f t="shared" si="14"/>
        <v>0</v>
      </c>
      <c r="Z5" s="34">
        <f t="shared" si="15"/>
        <v>0</v>
      </c>
      <c r="AA5" s="34">
        <f t="shared" si="16"/>
        <v>0</v>
      </c>
      <c r="AB5" s="10">
        <f t="shared" si="17"/>
        <v>0</v>
      </c>
    </row>
    <row r="6" spans="1:28">
      <c r="A6" s="9">
        <v>4</v>
      </c>
      <c r="B6" s="10" t="s">
        <v>31</v>
      </c>
      <c r="C6" s="22">
        <v>6</v>
      </c>
      <c r="D6" s="27">
        <v>14</v>
      </c>
      <c r="E6" s="24">
        <v>7</v>
      </c>
      <c r="F6" s="25"/>
      <c r="G6" s="24">
        <v>7</v>
      </c>
      <c r="H6" s="24">
        <v>7</v>
      </c>
      <c r="I6" s="26"/>
      <c r="J6" s="9">
        <f t="shared" si="0"/>
        <v>2</v>
      </c>
      <c r="K6" s="10">
        <f t="shared" si="1"/>
        <v>1</v>
      </c>
      <c r="L6" s="1"/>
      <c r="M6" s="9">
        <f t="shared" si="2"/>
        <v>0</v>
      </c>
      <c r="N6" s="34">
        <f t="shared" si="3"/>
        <v>0</v>
      </c>
      <c r="O6" s="34">
        <f t="shared" si="4"/>
        <v>0</v>
      </c>
      <c r="P6" s="34">
        <f t="shared" si="5"/>
        <v>0</v>
      </c>
      <c r="Q6" s="34">
        <f t="shared" si="6"/>
        <v>0</v>
      </c>
      <c r="R6" s="34">
        <f t="shared" si="7"/>
        <v>1</v>
      </c>
      <c r="S6" s="34">
        <f t="shared" si="8"/>
        <v>3</v>
      </c>
      <c r="T6" s="34">
        <f t="shared" si="9"/>
        <v>0</v>
      </c>
      <c r="U6" s="34">
        <f t="shared" si="10"/>
        <v>0</v>
      </c>
      <c r="V6" s="34">
        <f t="shared" si="11"/>
        <v>0</v>
      </c>
      <c r="W6" s="34">
        <f t="shared" si="12"/>
        <v>0</v>
      </c>
      <c r="X6" s="34">
        <f t="shared" si="13"/>
        <v>0</v>
      </c>
      <c r="Y6" s="34">
        <f t="shared" si="14"/>
        <v>0</v>
      </c>
      <c r="Z6" s="34">
        <f t="shared" si="15"/>
        <v>1</v>
      </c>
      <c r="AA6" s="34">
        <f t="shared" si="16"/>
        <v>0</v>
      </c>
      <c r="AB6" s="10">
        <f t="shared" si="17"/>
        <v>0</v>
      </c>
    </row>
    <row r="7" spans="1:28">
      <c r="A7" s="9">
        <v>5</v>
      </c>
      <c r="B7" s="10" t="s">
        <v>18</v>
      </c>
      <c r="C7" s="22"/>
      <c r="D7" s="27">
        <v>7</v>
      </c>
      <c r="E7" s="24">
        <v>15</v>
      </c>
      <c r="F7" s="25"/>
      <c r="G7" s="24"/>
      <c r="H7" s="24"/>
      <c r="I7" s="26"/>
      <c r="J7" s="9">
        <f t="shared" si="0"/>
        <v>2</v>
      </c>
      <c r="K7" s="10">
        <f t="shared" si="1"/>
        <v>0</v>
      </c>
      <c r="L7" s="1"/>
      <c r="M7" s="9">
        <f t="shared" si="2"/>
        <v>0</v>
      </c>
      <c r="N7" s="34">
        <f t="shared" si="3"/>
        <v>0</v>
      </c>
      <c r="O7" s="34">
        <f t="shared" si="4"/>
        <v>0</v>
      </c>
      <c r="P7" s="34">
        <f t="shared" si="5"/>
        <v>0</v>
      </c>
      <c r="Q7" s="34">
        <f t="shared" si="6"/>
        <v>0</v>
      </c>
      <c r="R7" s="34">
        <f t="shared" si="7"/>
        <v>0</v>
      </c>
      <c r="S7" s="34">
        <f t="shared" si="8"/>
        <v>1</v>
      </c>
      <c r="T7" s="34">
        <f t="shared" si="9"/>
        <v>0</v>
      </c>
      <c r="U7" s="34">
        <f t="shared" si="10"/>
        <v>0</v>
      </c>
      <c r="V7" s="34">
        <f t="shared" si="11"/>
        <v>0</v>
      </c>
      <c r="W7" s="34">
        <f t="shared" si="12"/>
        <v>0</v>
      </c>
      <c r="X7" s="34">
        <f t="shared" si="13"/>
        <v>0</v>
      </c>
      <c r="Y7" s="34">
        <f t="shared" si="14"/>
        <v>0</v>
      </c>
      <c r="Z7" s="34">
        <f t="shared" si="15"/>
        <v>0</v>
      </c>
      <c r="AA7" s="34">
        <f t="shared" si="16"/>
        <v>1</v>
      </c>
      <c r="AB7" s="10">
        <f t="shared" si="17"/>
        <v>0</v>
      </c>
    </row>
    <row r="8" spans="1:28">
      <c r="A8" s="9">
        <v>6</v>
      </c>
      <c r="B8" s="10" t="s">
        <v>48</v>
      </c>
      <c r="C8" s="22">
        <v>13</v>
      </c>
      <c r="D8" s="27">
        <v>14</v>
      </c>
      <c r="E8" s="24">
        <v>15</v>
      </c>
      <c r="F8" s="24">
        <v>16</v>
      </c>
      <c r="G8" s="24">
        <v>10</v>
      </c>
      <c r="H8" s="24">
        <v>6</v>
      </c>
      <c r="I8" s="26"/>
      <c r="J8" s="9">
        <f t="shared" si="0"/>
        <v>6</v>
      </c>
      <c r="K8" s="10">
        <f t="shared" si="1"/>
        <v>0</v>
      </c>
      <c r="L8" s="1"/>
      <c r="M8" s="9">
        <f t="shared" si="2"/>
        <v>0</v>
      </c>
      <c r="N8" s="34">
        <f t="shared" si="3"/>
        <v>0</v>
      </c>
      <c r="O8" s="34">
        <f t="shared" si="4"/>
        <v>0</v>
      </c>
      <c r="P8" s="34">
        <f t="shared" si="5"/>
        <v>0</v>
      </c>
      <c r="Q8" s="34">
        <f t="shared" si="6"/>
        <v>0</v>
      </c>
      <c r="R8" s="34">
        <f t="shared" si="7"/>
        <v>1</v>
      </c>
      <c r="S8" s="34">
        <f t="shared" si="8"/>
        <v>0</v>
      </c>
      <c r="T8" s="34">
        <f t="shared" si="9"/>
        <v>0</v>
      </c>
      <c r="U8" s="34">
        <f t="shared" si="10"/>
        <v>0</v>
      </c>
      <c r="V8" s="34">
        <f t="shared" si="11"/>
        <v>1</v>
      </c>
      <c r="W8" s="34">
        <f t="shared" si="12"/>
        <v>0</v>
      </c>
      <c r="X8" s="34">
        <f t="shared" si="13"/>
        <v>0</v>
      </c>
      <c r="Y8" s="34">
        <f t="shared" si="14"/>
        <v>1</v>
      </c>
      <c r="Z8" s="34">
        <f t="shared" si="15"/>
        <v>1</v>
      </c>
      <c r="AA8" s="34">
        <f t="shared" si="16"/>
        <v>1</v>
      </c>
      <c r="AB8" s="10">
        <f t="shared" si="17"/>
        <v>1</v>
      </c>
    </row>
    <row r="9" spans="1:28">
      <c r="A9" s="9">
        <v>7</v>
      </c>
      <c r="B9" s="10" t="s">
        <v>42</v>
      </c>
      <c r="C9" s="22">
        <v>4</v>
      </c>
      <c r="D9" s="27">
        <v>6</v>
      </c>
      <c r="E9" s="24">
        <v>15</v>
      </c>
      <c r="F9" s="24">
        <v>14</v>
      </c>
      <c r="G9" s="24">
        <v>9</v>
      </c>
      <c r="H9" s="24"/>
      <c r="I9" s="26">
        <v>13</v>
      </c>
      <c r="J9" s="9">
        <f t="shared" si="0"/>
        <v>6</v>
      </c>
      <c r="K9" s="10">
        <f t="shared" si="1"/>
        <v>0</v>
      </c>
      <c r="L9" s="1"/>
      <c r="M9" s="9">
        <f t="shared" si="2"/>
        <v>0</v>
      </c>
      <c r="N9" s="34">
        <f t="shared" si="3"/>
        <v>0</v>
      </c>
      <c r="O9" s="34">
        <f t="shared" si="4"/>
        <v>0</v>
      </c>
      <c r="P9" s="34">
        <f t="shared" si="5"/>
        <v>1</v>
      </c>
      <c r="Q9" s="34">
        <f t="shared" si="6"/>
        <v>0</v>
      </c>
      <c r="R9" s="34">
        <f t="shared" si="7"/>
        <v>1</v>
      </c>
      <c r="S9" s="34">
        <f t="shared" si="8"/>
        <v>0</v>
      </c>
      <c r="T9" s="34">
        <f t="shared" si="9"/>
        <v>0</v>
      </c>
      <c r="U9" s="34">
        <f t="shared" si="10"/>
        <v>1</v>
      </c>
      <c r="V9" s="34">
        <f t="shared" si="11"/>
        <v>0</v>
      </c>
      <c r="W9" s="34">
        <f t="shared" si="12"/>
        <v>0</v>
      </c>
      <c r="X9" s="34">
        <f t="shared" si="13"/>
        <v>0</v>
      </c>
      <c r="Y9" s="34">
        <f t="shared" si="14"/>
        <v>1</v>
      </c>
      <c r="Z9" s="34">
        <f t="shared" si="15"/>
        <v>1</v>
      </c>
      <c r="AA9" s="34">
        <f t="shared" si="16"/>
        <v>1</v>
      </c>
      <c r="AB9" s="10">
        <f t="shared" si="17"/>
        <v>0</v>
      </c>
    </row>
    <row r="10" spans="1:28">
      <c r="A10" s="9">
        <v>8</v>
      </c>
      <c r="B10" s="10" t="s">
        <v>6</v>
      </c>
      <c r="C10" s="22">
        <v>15</v>
      </c>
      <c r="D10" s="27">
        <v>6</v>
      </c>
      <c r="E10" s="24">
        <v>6</v>
      </c>
      <c r="F10" s="24"/>
      <c r="G10" s="24">
        <v>6</v>
      </c>
      <c r="H10" s="24"/>
      <c r="I10" s="26"/>
      <c r="J10" s="9">
        <f t="shared" si="0"/>
        <v>1</v>
      </c>
      <c r="K10" s="10">
        <f t="shared" si="1"/>
        <v>1</v>
      </c>
      <c r="L10" s="1"/>
      <c r="M10" s="9">
        <f t="shared" si="2"/>
        <v>0</v>
      </c>
      <c r="N10" s="34">
        <f t="shared" si="3"/>
        <v>0</v>
      </c>
      <c r="O10" s="34">
        <f t="shared" si="4"/>
        <v>0</v>
      </c>
      <c r="P10" s="34">
        <f t="shared" si="5"/>
        <v>0</v>
      </c>
      <c r="Q10" s="34">
        <f t="shared" si="6"/>
        <v>0</v>
      </c>
      <c r="R10" s="34">
        <f t="shared" si="7"/>
        <v>3</v>
      </c>
      <c r="S10" s="34">
        <f t="shared" si="8"/>
        <v>0</v>
      </c>
      <c r="T10" s="34">
        <f t="shared" si="9"/>
        <v>0</v>
      </c>
      <c r="U10" s="34">
        <f t="shared" si="10"/>
        <v>0</v>
      </c>
      <c r="V10" s="34">
        <f t="shared" si="11"/>
        <v>0</v>
      </c>
      <c r="W10" s="34">
        <f t="shared" si="12"/>
        <v>0</v>
      </c>
      <c r="X10" s="34">
        <f t="shared" si="13"/>
        <v>0</v>
      </c>
      <c r="Y10" s="34">
        <f t="shared" si="14"/>
        <v>0</v>
      </c>
      <c r="Z10" s="34">
        <f t="shared" si="15"/>
        <v>0</v>
      </c>
      <c r="AA10" s="34">
        <f t="shared" si="16"/>
        <v>1</v>
      </c>
      <c r="AB10" s="10">
        <f t="shared" si="17"/>
        <v>0</v>
      </c>
    </row>
    <row r="11" spans="1:28">
      <c r="A11" s="9">
        <v>9</v>
      </c>
      <c r="B11" s="10" t="s">
        <v>21</v>
      </c>
      <c r="C11" s="22">
        <v>3</v>
      </c>
      <c r="D11" s="27">
        <v>13</v>
      </c>
      <c r="E11" s="24"/>
      <c r="F11" s="24">
        <v>14</v>
      </c>
      <c r="G11" s="24">
        <v>15</v>
      </c>
      <c r="H11" s="24">
        <v>6</v>
      </c>
      <c r="I11" s="26"/>
      <c r="J11" s="9">
        <f t="shared" si="0"/>
        <v>5</v>
      </c>
      <c r="K11" s="10">
        <f t="shared" si="1"/>
        <v>0</v>
      </c>
      <c r="L11" s="1"/>
      <c r="M11" s="9">
        <f t="shared" si="2"/>
        <v>0</v>
      </c>
      <c r="N11" s="34">
        <f t="shared" si="3"/>
        <v>0</v>
      </c>
      <c r="O11" s="34">
        <f t="shared" si="4"/>
        <v>1</v>
      </c>
      <c r="P11" s="34">
        <f t="shared" si="5"/>
        <v>0</v>
      </c>
      <c r="Q11" s="34">
        <f t="shared" si="6"/>
        <v>0</v>
      </c>
      <c r="R11" s="34">
        <f t="shared" si="7"/>
        <v>1</v>
      </c>
      <c r="S11" s="34">
        <f t="shared" si="8"/>
        <v>0</v>
      </c>
      <c r="T11" s="34">
        <f t="shared" si="9"/>
        <v>0</v>
      </c>
      <c r="U11" s="34">
        <f t="shared" si="10"/>
        <v>0</v>
      </c>
      <c r="V11" s="34">
        <f t="shared" si="11"/>
        <v>0</v>
      </c>
      <c r="W11" s="34">
        <f t="shared" si="12"/>
        <v>0</v>
      </c>
      <c r="X11" s="34">
        <f t="shared" si="13"/>
        <v>0</v>
      </c>
      <c r="Y11" s="34">
        <f t="shared" si="14"/>
        <v>1</v>
      </c>
      <c r="Z11" s="34">
        <f t="shared" si="15"/>
        <v>1</v>
      </c>
      <c r="AA11" s="34">
        <f t="shared" si="16"/>
        <v>1</v>
      </c>
      <c r="AB11" s="10">
        <f t="shared" si="17"/>
        <v>0</v>
      </c>
    </row>
    <row r="12" spans="1:28">
      <c r="A12" s="9">
        <v>10</v>
      </c>
      <c r="B12" s="10" t="s">
        <v>33</v>
      </c>
      <c r="C12" s="22">
        <v>15</v>
      </c>
      <c r="D12" s="23"/>
      <c r="E12" s="24"/>
      <c r="F12" s="24"/>
      <c r="G12" s="24">
        <v>10</v>
      </c>
      <c r="H12" s="24">
        <v>6</v>
      </c>
      <c r="I12" s="26"/>
      <c r="J12" s="9">
        <f t="shared" si="0"/>
        <v>3</v>
      </c>
      <c r="K12" s="10">
        <f t="shared" si="1"/>
        <v>0</v>
      </c>
      <c r="L12" s="1"/>
      <c r="M12" s="9">
        <f t="shared" si="2"/>
        <v>0</v>
      </c>
      <c r="N12" s="34">
        <f t="shared" si="3"/>
        <v>0</v>
      </c>
      <c r="O12" s="34">
        <f t="shared" si="4"/>
        <v>0</v>
      </c>
      <c r="P12" s="34">
        <f t="shared" si="5"/>
        <v>0</v>
      </c>
      <c r="Q12" s="34">
        <f t="shared" si="6"/>
        <v>0</v>
      </c>
      <c r="R12" s="34">
        <f t="shared" si="7"/>
        <v>1</v>
      </c>
      <c r="S12" s="34">
        <f t="shared" si="8"/>
        <v>0</v>
      </c>
      <c r="T12" s="34">
        <f t="shared" si="9"/>
        <v>0</v>
      </c>
      <c r="U12" s="34">
        <f t="shared" si="10"/>
        <v>0</v>
      </c>
      <c r="V12" s="34">
        <f t="shared" si="11"/>
        <v>1</v>
      </c>
      <c r="W12" s="34">
        <f t="shared" si="12"/>
        <v>0</v>
      </c>
      <c r="X12" s="34">
        <f t="shared" si="13"/>
        <v>0</v>
      </c>
      <c r="Y12" s="34">
        <f t="shared" si="14"/>
        <v>0</v>
      </c>
      <c r="Z12" s="34">
        <f t="shared" si="15"/>
        <v>0</v>
      </c>
      <c r="AA12" s="34">
        <f t="shared" si="16"/>
        <v>1</v>
      </c>
      <c r="AB12" s="10">
        <f t="shared" si="17"/>
        <v>0</v>
      </c>
    </row>
    <row r="13" spans="1:28">
      <c r="A13" s="9">
        <v>11</v>
      </c>
      <c r="B13" s="10" t="s">
        <v>26</v>
      </c>
      <c r="C13" s="22">
        <v>10</v>
      </c>
      <c r="D13" s="27">
        <v>6</v>
      </c>
      <c r="E13" s="24">
        <v>9</v>
      </c>
      <c r="F13" s="24"/>
      <c r="G13" s="24">
        <v>15</v>
      </c>
      <c r="H13" s="24">
        <v>14</v>
      </c>
      <c r="I13" s="26"/>
      <c r="J13" s="9">
        <f t="shared" si="0"/>
        <v>5</v>
      </c>
      <c r="K13" s="10">
        <f t="shared" si="1"/>
        <v>0</v>
      </c>
      <c r="L13" s="1"/>
      <c r="M13" s="9">
        <f t="shared" si="2"/>
        <v>0</v>
      </c>
      <c r="N13" s="34">
        <f t="shared" si="3"/>
        <v>0</v>
      </c>
      <c r="O13" s="34">
        <f t="shared" si="4"/>
        <v>0</v>
      </c>
      <c r="P13" s="34">
        <f t="shared" si="5"/>
        <v>0</v>
      </c>
      <c r="Q13" s="34">
        <f t="shared" si="6"/>
        <v>0</v>
      </c>
      <c r="R13" s="34">
        <f t="shared" si="7"/>
        <v>1</v>
      </c>
      <c r="S13" s="34">
        <f t="shared" si="8"/>
        <v>0</v>
      </c>
      <c r="T13" s="34">
        <f t="shared" si="9"/>
        <v>0</v>
      </c>
      <c r="U13" s="34">
        <f t="shared" si="10"/>
        <v>1</v>
      </c>
      <c r="V13" s="34">
        <f t="shared" si="11"/>
        <v>1</v>
      </c>
      <c r="W13" s="34">
        <f t="shared" si="12"/>
        <v>0</v>
      </c>
      <c r="X13" s="34">
        <f t="shared" si="13"/>
        <v>0</v>
      </c>
      <c r="Y13" s="34">
        <f t="shared" si="14"/>
        <v>0</v>
      </c>
      <c r="Z13" s="34">
        <f t="shared" si="15"/>
        <v>1</v>
      </c>
      <c r="AA13" s="34">
        <f t="shared" si="16"/>
        <v>1</v>
      </c>
      <c r="AB13" s="10">
        <f t="shared" si="17"/>
        <v>0</v>
      </c>
    </row>
    <row r="14" spans="1:28">
      <c r="A14" s="9">
        <v>12</v>
      </c>
      <c r="B14" s="10" t="s">
        <v>5</v>
      </c>
      <c r="C14" s="22">
        <v>10</v>
      </c>
      <c r="D14" s="27">
        <v>15</v>
      </c>
      <c r="E14" s="24">
        <v>13</v>
      </c>
      <c r="F14" s="24">
        <v>14</v>
      </c>
      <c r="G14" s="24">
        <v>5</v>
      </c>
      <c r="H14" s="24">
        <v>9</v>
      </c>
      <c r="I14" s="26"/>
      <c r="J14" s="9">
        <f t="shared" si="0"/>
        <v>6</v>
      </c>
      <c r="K14" s="10">
        <f t="shared" si="1"/>
        <v>0</v>
      </c>
      <c r="L14" s="1"/>
      <c r="M14" s="9">
        <f t="shared" si="2"/>
        <v>0</v>
      </c>
      <c r="N14" s="34">
        <f t="shared" si="3"/>
        <v>0</v>
      </c>
      <c r="O14" s="34">
        <f t="shared" si="4"/>
        <v>0</v>
      </c>
      <c r="P14" s="34">
        <f t="shared" si="5"/>
        <v>0</v>
      </c>
      <c r="Q14" s="34">
        <f t="shared" si="6"/>
        <v>1</v>
      </c>
      <c r="R14" s="34">
        <f t="shared" si="7"/>
        <v>0</v>
      </c>
      <c r="S14" s="34">
        <f t="shared" si="8"/>
        <v>0</v>
      </c>
      <c r="T14" s="34">
        <f t="shared" si="9"/>
        <v>0</v>
      </c>
      <c r="U14" s="34">
        <f t="shared" si="10"/>
        <v>1</v>
      </c>
      <c r="V14" s="34">
        <f t="shared" si="11"/>
        <v>1</v>
      </c>
      <c r="W14" s="34">
        <f t="shared" si="12"/>
        <v>0</v>
      </c>
      <c r="X14" s="34">
        <f t="shared" si="13"/>
        <v>0</v>
      </c>
      <c r="Y14" s="34">
        <f t="shared" si="14"/>
        <v>1</v>
      </c>
      <c r="Z14" s="34">
        <f t="shared" si="15"/>
        <v>1</v>
      </c>
      <c r="AA14" s="34">
        <f t="shared" si="16"/>
        <v>1</v>
      </c>
      <c r="AB14" s="10">
        <f t="shared" si="17"/>
        <v>0</v>
      </c>
    </row>
    <row r="15" spans="1:28">
      <c r="A15" s="9">
        <v>13</v>
      </c>
      <c r="B15" s="10" t="s">
        <v>28</v>
      </c>
      <c r="C15" s="22">
        <v>10</v>
      </c>
      <c r="D15" s="27">
        <v>13</v>
      </c>
      <c r="E15" s="24"/>
      <c r="F15" s="24">
        <v>14</v>
      </c>
      <c r="G15" s="24">
        <v>15</v>
      </c>
      <c r="H15" s="24"/>
      <c r="I15" s="26"/>
      <c r="J15" s="9">
        <f t="shared" si="0"/>
        <v>4</v>
      </c>
      <c r="K15" s="10">
        <f t="shared" si="1"/>
        <v>0</v>
      </c>
      <c r="L15" s="1"/>
      <c r="M15" s="9">
        <f t="shared" si="2"/>
        <v>0</v>
      </c>
      <c r="N15" s="34">
        <f t="shared" si="3"/>
        <v>0</v>
      </c>
      <c r="O15" s="34">
        <f t="shared" si="4"/>
        <v>0</v>
      </c>
      <c r="P15" s="34">
        <f t="shared" si="5"/>
        <v>0</v>
      </c>
      <c r="Q15" s="34">
        <f t="shared" si="6"/>
        <v>0</v>
      </c>
      <c r="R15" s="34">
        <f t="shared" si="7"/>
        <v>0</v>
      </c>
      <c r="S15" s="34">
        <f t="shared" si="8"/>
        <v>0</v>
      </c>
      <c r="T15" s="34">
        <f t="shared" si="9"/>
        <v>0</v>
      </c>
      <c r="U15" s="34">
        <f t="shared" si="10"/>
        <v>0</v>
      </c>
      <c r="V15" s="34">
        <f t="shared" si="11"/>
        <v>1</v>
      </c>
      <c r="W15" s="34">
        <f t="shared" si="12"/>
        <v>0</v>
      </c>
      <c r="X15" s="34">
        <f t="shared" si="13"/>
        <v>0</v>
      </c>
      <c r="Y15" s="34">
        <f t="shared" si="14"/>
        <v>1</v>
      </c>
      <c r="Z15" s="34">
        <f t="shared" si="15"/>
        <v>1</v>
      </c>
      <c r="AA15" s="34">
        <f t="shared" si="16"/>
        <v>1</v>
      </c>
      <c r="AB15" s="10">
        <f t="shared" si="17"/>
        <v>0</v>
      </c>
    </row>
    <row r="16" spans="1:28">
      <c r="A16" s="9">
        <v>14</v>
      </c>
      <c r="B16" s="10" t="s">
        <v>34</v>
      </c>
      <c r="C16" s="22">
        <v>9</v>
      </c>
      <c r="D16" s="27">
        <v>3</v>
      </c>
      <c r="E16" s="24"/>
      <c r="F16" s="24"/>
      <c r="G16" s="24">
        <v>13</v>
      </c>
      <c r="H16" s="24"/>
      <c r="I16" s="26"/>
      <c r="J16" s="9">
        <f t="shared" si="0"/>
        <v>3</v>
      </c>
      <c r="K16" s="10">
        <f t="shared" si="1"/>
        <v>0</v>
      </c>
      <c r="L16" s="1"/>
      <c r="M16" s="9">
        <f t="shared" si="2"/>
        <v>0</v>
      </c>
      <c r="N16" s="34">
        <f t="shared" si="3"/>
        <v>0</v>
      </c>
      <c r="O16" s="34">
        <f t="shared" si="4"/>
        <v>1</v>
      </c>
      <c r="P16" s="34">
        <f t="shared" si="5"/>
        <v>0</v>
      </c>
      <c r="Q16" s="34">
        <f t="shared" si="6"/>
        <v>0</v>
      </c>
      <c r="R16" s="34">
        <f t="shared" si="7"/>
        <v>0</v>
      </c>
      <c r="S16" s="34">
        <f t="shared" si="8"/>
        <v>0</v>
      </c>
      <c r="T16" s="34">
        <f t="shared" si="9"/>
        <v>0</v>
      </c>
      <c r="U16" s="34">
        <f t="shared" si="10"/>
        <v>1</v>
      </c>
      <c r="V16" s="34">
        <f t="shared" si="11"/>
        <v>0</v>
      </c>
      <c r="W16" s="34">
        <f t="shared" si="12"/>
        <v>0</v>
      </c>
      <c r="X16" s="34">
        <f t="shared" si="13"/>
        <v>0</v>
      </c>
      <c r="Y16" s="34">
        <f t="shared" si="14"/>
        <v>1</v>
      </c>
      <c r="Z16" s="34">
        <f t="shared" si="15"/>
        <v>0</v>
      </c>
      <c r="AA16" s="34">
        <f t="shared" si="16"/>
        <v>0</v>
      </c>
      <c r="AB16" s="10">
        <f t="shared" si="17"/>
        <v>0</v>
      </c>
    </row>
    <row r="17" spans="1:28">
      <c r="A17" s="9">
        <v>15</v>
      </c>
      <c r="B17" s="10" t="s">
        <v>12</v>
      </c>
      <c r="C17" s="22">
        <v>5</v>
      </c>
      <c r="D17" s="27">
        <v>6</v>
      </c>
      <c r="E17" s="24">
        <v>7</v>
      </c>
      <c r="F17" s="24"/>
      <c r="G17" s="24"/>
      <c r="H17" s="24">
        <v>13</v>
      </c>
      <c r="I17" s="26"/>
      <c r="J17" s="9">
        <f t="shared" si="0"/>
        <v>4</v>
      </c>
      <c r="K17" s="10">
        <f t="shared" si="1"/>
        <v>0</v>
      </c>
      <c r="L17" s="1"/>
      <c r="M17" s="9">
        <f t="shared" si="2"/>
        <v>0</v>
      </c>
      <c r="N17" s="34">
        <f t="shared" si="3"/>
        <v>0</v>
      </c>
      <c r="O17" s="34">
        <f t="shared" si="4"/>
        <v>0</v>
      </c>
      <c r="P17" s="34">
        <f t="shared" si="5"/>
        <v>0</v>
      </c>
      <c r="Q17" s="34">
        <f t="shared" si="6"/>
        <v>1</v>
      </c>
      <c r="R17" s="34">
        <f t="shared" si="7"/>
        <v>1</v>
      </c>
      <c r="S17" s="34">
        <f t="shared" si="8"/>
        <v>1</v>
      </c>
      <c r="T17" s="34">
        <f t="shared" si="9"/>
        <v>0</v>
      </c>
      <c r="U17" s="34">
        <f t="shared" si="10"/>
        <v>0</v>
      </c>
      <c r="V17" s="34">
        <f t="shared" si="11"/>
        <v>0</v>
      </c>
      <c r="W17" s="34">
        <f t="shared" si="12"/>
        <v>0</v>
      </c>
      <c r="X17" s="34">
        <f t="shared" si="13"/>
        <v>0</v>
      </c>
      <c r="Y17" s="34">
        <f t="shared" si="14"/>
        <v>1</v>
      </c>
      <c r="Z17" s="34">
        <f t="shared" si="15"/>
        <v>0</v>
      </c>
      <c r="AA17" s="34">
        <f t="shared" si="16"/>
        <v>0</v>
      </c>
      <c r="AB17" s="10">
        <f t="shared" si="17"/>
        <v>0</v>
      </c>
    </row>
    <row r="18" spans="1:28">
      <c r="A18" s="9">
        <v>16</v>
      </c>
      <c r="B18" s="10" t="s">
        <v>24</v>
      </c>
      <c r="C18" s="22">
        <v>3</v>
      </c>
      <c r="D18" s="27">
        <v>7</v>
      </c>
      <c r="E18" s="24"/>
      <c r="F18" s="24"/>
      <c r="G18" s="24"/>
      <c r="H18" s="24">
        <v>13</v>
      </c>
      <c r="I18" s="26"/>
      <c r="J18" s="9">
        <f t="shared" si="0"/>
        <v>3</v>
      </c>
      <c r="K18" s="10">
        <f t="shared" si="1"/>
        <v>0</v>
      </c>
      <c r="L18" s="1"/>
      <c r="M18" s="9">
        <f t="shared" si="2"/>
        <v>0</v>
      </c>
      <c r="N18" s="34">
        <f t="shared" si="3"/>
        <v>0</v>
      </c>
      <c r="O18" s="34">
        <f t="shared" si="4"/>
        <v>1</v>
      </c>
      <c r="P18" s="34">
        <f t="shared" si="5"/>
        <v>0</v>
      </c>
      <c r="Q18" s="34">
        <f t="shared" si="6"/>
        <v>0</v>
      </c>
      <c r="R18" s="34">
        <f t="shared" si="7"/>
        <v>0</v>
      </c>
      <c r="S18" s="34">
        <f t="shared" si="8"/>
        <v>1</v>
      </c>
      <c r="T18" s="34">
        <f t="shared" si="9"/>
        <v>0</v>
      </c>
      <c r="U18" s="34">
        <f t="shared" si="10"/>
        <v>0</v>
      </c>
      <c r="V18" s="34">
        <f t="shared" si="11"/>
        <v>0</v>
      </c>
      <c r="W18" s="34">
        <f t="shared" si="12"/>
        <v>0</v>
      </c>
      <c r="X18" s="34">
        <f t="shared" si="13"/>
        <v>0</v>
      </c>
      <c r="Y18" s="34">
        <f t="shared" si="14"/>
        <v>1</v>
      </c>
      <c r="Z18" s="34">
        <f t="shared" si="15"/>
        <v>0</v>
      </c>
      <c r="AA18" s="34">
        <f t="shared" si="16"/>
        <v>0</v>
      </c>
      <c r="AB18" s="10">
        <f t="shared" si="17"/>
        <v>0</v>
      </c>
    </row>
    <row r="19" spans="1:28">
      <c r="A19" s="9">
        <v>17</v>
      </c>
      <c r="B19" s="10" t="s">
        <v>0</v>
      </c>
      <c r="C19" s="22">
        <v>3</v>
      </c>
      <c r="D19" s="23"/>
      <c r="E19" s="24">
        <v>10</v>
      </c>
      <c r="F19" s="24"/>
      <c r="G19" s="24">
        <v>7</v>
      </c>
      <c r="H19" s="24">
        <v>6</v>
      </c>
      <c r="I19" s="26">
        <v>13</v>
      </c>
      <c r="J19" s="9">
        <f t="shared" si="0"/>
        <v>5</v>
      </c>
      <c r="K19" s="10">
        <f t="shared" si="1"/>
        <v>0</v>
      </c>
      <c r="L19" s="1"/>
      <c r="M19" s="9">
        <f t="shared" si="2"/>
        <v>0</v>
      </c>
      <c r="N19" s="34">
        <f t="shared" si="3"/>
        <v>0</v>
      </c>
      <c r="O19" s="34">
        <f t="shared" si="4"/>
        <v>1</v>
      </c>
      <c r="P19" s="34">
        <f t="shared" si="5"/>
        <v>0</v>
      </c>
      <c r="Q19" s="34">
        <f t="shared" si="6"/>
        <v>0</v>
      </c>
      <c r="R19" s="34">
        <f t="shared" si="7"/>
        <v>1</v>
      </c>
      <c r="S19" s="34">
        <f t="shared" si="8"/>
        <v>1</v>
      </c>
      <c r="T19" s="34">
        <f t="shared" si="9"/>
        <v>0</v>
      </c>
      <c r="U19" s="34">
        <f t="shared" si="10"/>
        <v>0</v>
      </c>
      <c r="V19" s="34">
        <f t="shared" si="11"/>
        <v>1</v>
      </c>
      <c r="W19" s="34">
        <f t="shared" si="12"/>
        <v>0</v>
      </c>
      <c r="X19" s="34">
        <f t="shared" si="13"/>
        <v>0</v>
      </c>
      <c r="Y19" s="34">
        <f t="shared" si="14"/>
        <v>1</v>
      </c>
      <c r="Z19" s="34">
        <f t="shared" si="15"/>
        <v>0</v>
      </c>
      <c r="AA19" s="34">
        <f t="shared" si="16"/>
        <v>0</v>
      </c>
      <c r="AB19" s="10">
        <f t="shared" si="17"/>
        <v>0</v>
      </c>
    </row>
    <row r="20" spans="1:28">
      <c r="A20" s="9">
        <v>18</v>
      </c>
      <c r="B20" s="10" t="s">
        <v>17</v>
      </c>
      <c r="C20" s="22">
        <v>3</v>
      </c>
      <c r="D20" s="23"/>
      <c r="E20" s="24"/>
      <c r="F20" s="24">
        <v>13</v>
      </c>
      <c r="G20" s="24"/>
      <c r="H20" s="24">
        <v>10</v>
      </c>
      <c r="I20" s="26">
        <v>6</v>
      </c>
      <c r="J20" s="9">
        <f t="shared" si="0"/>
        <v>4</v>
      </c>
      <c r="K20" s="10">
        <f t="shared" si="1"/>
        <v>0</v>
      </c>
      <c r="L20" s="1"/>
      <c r="M20" s="9">
        <f t="shared" si="2"/>
        <v>0</v>
      </c>
      <c r="N20" s="34">
        <f t="shared" si="3"/>
        <v>0</v>
      </c>
      <c r="O20" s="34">
        <f t="shared" si="4"/>
        <v>1</v>
      </c>
      <c r="P20" s="34">
        <f t="shared" si="5"/>
        <v>0</v>
      </c>
      <c r="Q20" s="34">
        <f t="shared" si="6"/>
        <v>0</v>
      </c>
      <c r="R20" s="34">
        <f t="shared" si="7"/>
        <v>1</v>
      </c>
      <c r="S20" s="34">
        <f t="shared" si="8"/>
        <v>0</v>
      </c>
      <c r="T20" s="34">
        <f t="shared" si="9"/>
        <v>0</v>
      </c>
      <c r="U20" s="34">
        <f t="shared" si="10"/>
        <v>0</v>
      </c>
      <c r="V20" s="34">
        <f t="shared" si="11"/>
        <v>1</v>
      </c>
      <c r="W20" s="34">
        <f t="shared" si="12"/>
        <v>0</v>
      </c>
      <c r="X20" s="34">
        <f t="shared" si="13"/>
        <v>0</v>
      </c>
      <c r="Y20" s="34">
        <f t="shared" si="14"/>
        <v>1</v>
      </c>
      <c r="Z20" s="34">
        <f t="shared" si="15"/>
        <v>0</v>
      </c>
      <c r="AA20" s="34">
        <f t="shared" si="16"/>
        <v>0</v>
      </c>
      <c r="AB20" s="10">
        <f t="shared" si="17"/>
        <v>0</v>
      </c>
    </row>
    <row r="21" spans="1:28">
      <c r="A21" s="9">
        <v>19</v>
      </c>
      <c r="B21" s="10" t="s">
        <v>8</v>
      </c>
      <c r="C21" s="22">
        <v>6</v>
      </c>
      <c r="D21" s="27">
        <v>7</v>
      </c>
      <c r="E21" s="24"/>
      <c r="F21" s="24"/>
      <c r="G21" s="24"/>
      <c r="H21" s="24">
        <v>13</v>
      </c>
      <c r="I21" s="26"/>
      <c r="J21" s="9">
        <f t="shared" si="0"/>
        <v>3</v>
      </c>
      <c r="K21" s="10">
        <f t="shared" si="1"/>
        <v>0</v>
      </c>
      <c r="L21" s="1"/>
      <c r="M21" s="9">
        <f t="shared" si="2"/>
        <v>0</v>
      </c>
      <c r="N21" s="34">
        <f t="shared" si="3"/>
        <v>0</v>
      </c>
      <c r="O21" s="34">
        <f t="shared" si="4"/>
        <v>0</v>
      </c>
      <c r="P21" s="34">
        <f t="shared" si="5"/>
        <v>0</v>
      </c>
      <c r="Q21" s="34">
        <f t="shared" si="6"/>
        <v>0</v>
      </c>
      <c r="R21" s="34">
        <f t="shared" si="7"/>
        <v>1</v>
      </c>
      <c r="S21" s="34">
        <f t="shared" si="8"/>
        <v>1</v>
      </c>
      <c r="T21" s="34">
        <f t="shared" si="9"/>
        <v>0</v>
      </c>
      <c r="U21" s="34">
        <f t="shared" si="10"/>
        <v>0</v>
      </c>
      <c r="V21" s="34">
        <f t="shared" si="11"/>
        <v>0</v>
      </c>
      <c r="W21" s="34">
        <f t="shared" si="12"/>
        <v>0</v>
      </c>
      <c r="X21" s="34">
        <f t="shared" si="13"/>
        <v>0</v>
      </c>
      <c r="Y21" s="34">
        <f t="shared" si="14"/>
        <v>1</v>
      </c>
      <c r="Z21" s="34">
        <f t="shared" si="15"/>
        <v>0</v>
      </c>
      <c r="AA21" s="34">
        <f t="shared" si="16"/>
        <v>0</v>
      </c>
      <c r="AB21" s="10">
        <f t="shared" si="17"/>
        <v>0</v>
      </c>
    </row>
    <row r="22" spans="1:28">
      <c r="A22" s="9">
        <v>20</v>
      </c>
      <c r="B22" s="10" t="s">
        <v>1</v>
      </c>
      <c r="C22" s="22">
        <v>9</v>
      </c>
      <c r="D22" s="27">
        <v>7</v>
      </c>
      <c r="E22" s="24">
        <v>10</v>
      </c>
      <c r="F22" s="24">
        <v>6</v>
      </c>
      <c r="G22" s="24">
        <v>5</v>
      </c>
      <c r="H22" s="24"/>
      <c r="I22" s="26"/>
      <c r="J22" s="9">
        <f t="shared" si="0"/>
        <v>5</v>
      </c>
      <c r="K22" s="10">
        <f t="shared" si="1"/>
        <v>0</v>
      </c>
      <c r="L22" s="1"/>
      <c r="M22" s="9">
        <f t="shared" si="2"/>
        <v>0</v>
      </c>
      <c r="N22" s="34">
        <f t="shared" si="3"/>
        <v>0</v>
      </c>
      <c r="O22" s="34">
        <f t="shared" si="4"/>
        <v>0</v>
      </c>
      <c r="P22" s="34">
        <f t="shared" si="5"/>
        <v>0</v>
      </c>
      <c r="Q22" s="34">
        <f t="shared" si="6"/>
        <v>1</v>
      </c>
      <c r="R22" s="34">
        <f t="shared" si="7"/>
        <v>1</v>
      </c>
      <c r="S22" s="34">
        <f t="shared" si="8"/>
        <v>1</v>
      </c>
      <c r="T22" s="34">
        <f t="shared" si="9"/>
        <v>0</v>
      </c>
      <c r="U22" s="34">
        <f t="shared" si="10"/>
        <v>1</v>
      </c>
      <c r="V22" s="34">
        <f t="shared" si="11"/>
        <v>1</v>
      </c>
      <c r="W22" s="34">
        <f t="shared" si="12"/>
        <v>0</v>
      </c>
      <c r="X22" s="34">
        <f t="shared" si="13"/>
        <v>0</v>
      </c>
      <c r="Y22" s="34">
        <f t="shared" si="14"/>
        <v>0</v>
      </c>
      <c r="Z22" s="34">
        <f t="shared" si="15"/>
        <v>0</v>
      </c>
      <c r="AA22" s="34">
        <f t="shared" si="16"/>
        <v>0</v>
      </c>
      <c r="AB22" s="10">
        <f t="shared" si="17"/>
        <v>0</v>
      </c>
    </row>
    <row r="23" spans="1:28">
      <c r="A23" s="9">
        <v>21</v>
      </c>
      <c r="B23" s="10" t="s">
        <v>2</v>
      </c>
      <c r="C23" s="22"/>
      <c r="D23" s="27">
        <v>12</v>
      </c>
      <c r="E23" s="24"/>
      <c r="F23" s="24"/>
      <c r="G23" s="24">
        <v>6</v>
      </c>
      <c r="H23" s="24">
        <v>9</v>
      </c>
      <c r="I23" s="26"/>
      <c r="J23" s="9">
        <f t="shared" si="0"/>
        <v>3</v>
      </c>
      <c r="K23" s="10">
        <f t="shared" si="1"/>
        <v>0</v>
      </c>
      <c r="L23" s="1"/>
      <c r="M23" s="9">
        <f t="shared" si="2"/>
        <v>0</v>
      </c>
      <c r="N23" s="34">
        <f t="shared" si="3"/>
        <v>0</v>
      </c>
      <c r="O23" s="34">
        <f t="shared" si="4"/>
        <v>0</v>
      </c>
      <c r="P23" s="34">
        <f t="shared" si="5"/>
        <v>0</v>
      </c>
      <c r="Q23" s="34">
        <f t="shared" si="6"/>
        <v>0</v>
      </c>
      <c r="R23" s="34">
        <f t="shared" si="7"/>
        <v>1</v>
      </c>
      <c r="S23" s="34">
        <f t="shared" si="8"/>
        <v>0</v>
      </c>
      <c r="T23" s="34">
        <f t="shared" si="9"/>
        <v>0</v>
      </c>
      <c r="U23" s="34">
        <f t="shared" si="10"/>
        <v>1</v>
      </c>
      <c r="V23" s="34">
        <f t="shared" si="11"/>
        <v>0</v>
      </c>
      <c r="W23" s="34">
        <f t="shared" si="12"/>
        <v>0</v>
      </c>
      <c r="X23" s="34">
        <f t="shared" si="13"/>
        <v>1</v>
      </c>
      <c r="Y23" s="34">
        <f t="shared" si="14"/>
        <v>0</v>
      </c>
      <c r="Z23" s="34">
        <f t="shared" si="15"/>
        <v>0</v>
      </c>
      <c r="AA23" s="34">
        <f t="shared" si="16"/>
        <v>0</v>
      </c>
      <c r="AB23" s="10">
        <f t="shared" si="17"/>
        <v>0</v>
      </c>
    </row>
    <row r="24" spans="1:28">
      <c r="A24" s="9">
        <v>22</v>
      </c>
      <c r="B24" s="10" t="s">
        <v>15</v>
      </c>
      <c r="C24" s="22">
        <v>12</v>
      </c>
      <c r="D24" s="27">
        <v>10</v>
      </c>
      <c r="E24" s="24">
        <v>6</v>
      </c>
      <c r="F24" s="24"/>
      <c r="G24" s="24">
        <v>6</v>
      </c>
      <c r="H24" s="24">
        <v>6</v>
      </c>
      <c r="I24" s="26"/>
      <c r="J24" s="9">
        <f t="shared" si="0"/>
        <v>2</v>
      </c>
      <c r="K24" s="10">
        <f t="shared" si="1"/>
        <v>1</v>
      </c>
      <c r="L24" s="1"/>
      <c r="M24" s="9">
        <f t="shared" si="2"/>
        <v>0</v>
      </c>
      <c r="N24" s="34">
        <f t="shared" si="3"/>
        <v>0</v>
      </c>
      <c r="O24" s="34">
        <f t="shared" si="4"/>
        <v>0</v>
      </c>
      <c r="P24" s="34">
        <f t="shared" si="5"/>
        <v>0</v>
      </c>
      <c r="Q24" s="34">
        <f t="shared" si="6"/>
        <v>0</v>
      </c>
      <c r="R24" s="34">
        <f t="shared" si="7"/>
        <v>3</v>
      </c>
      <c r="S24" s="34">
        <f t="shared" si="8"/>
        <v>0</v>
      </c>
      <c r="T24" s="34">
        <f t="shared" si="9"/>
        <v>0</v>
      </c>
      <c r="U24" s="34">
        <f t="shared" si="10"/>
        <v>0</v>
      </c>
      <c r="V24" s="34">
        <f t="shared" si="11"/>
        <v>1</v>
      </c>
      <c r="W24" s="34">
        <f t="shared" si="12"/>
        <v>0</v>
      </c>
      <c r="X24" s="34">
        <f t="shared" si="13"/>
        <v>1</v>
      </c>
      <c r="Y24" s="34">
        <f t="shared" si="14"/>
        <v>0</v>
      </c>
      <c r="Z24" s="34">
        <f t="shared" si="15"/>
        <v>0</v>
      </c>
      <c r="AA24" s="34">
        <f t="shared" si="16"/>
        <v>0</v>
      </c>
      <c r="AB24" s="10">
        <f t="shared" si="17"/>
        <v>0</v>
      </c>
    </row>
    <row r="25" spans="1:28">
      <c r="A25" s="9">
        <v>23</v>
      </c>
      <c r="B25" s="10" t="s">
        <v>19</v>
      </c>
      <c r="C25" s="22">
        <v>6</v>
      </c>
      <c r="D25" s="27">
        <v>8</v>
      </c>
      <c r="E25" s="24"/>
      <c r="F25" s="24">
        <v>10</v>
      </c>
      <c r="G25" s="24"/>
      <c r="H25" s="24"/>
      <c r="I25" s="26"/>
      <c r="J25" s="9">
        <f t="shared" si="0"/>
        <v>3</v>
      </c>
      <c r="K25" s="10">
        <f t="shared" si="1"/>
        <v>0</v>
      </c>
      <c r="L25" s="1"/>
      <c r="M25" s="9">
        <f t="shared" si="2"/>
        <v>0</v>
      </c>
      <c r="N25" s="34">
        <f t="shared" si="3"/>
        <v>0</v>
      </c>
      <c r="O25" s="34">
        <f t="shared" si="4"/>
        <v>0</v>
      </c>
      <c r="P25" s="34">
        <f t="shared" si="5"/>
        <v>0</v>
      </c>
      <c r="Q25" s="34">
        <f t="shared" si="6"/>
        <v>0</v>
      </c>
      <c r="R25" s="34">
        <f t="shared" si="7"/>
        <v>1</v>
      </c>
      <c r="S25" s="34">
        <f t="shared" si="8"/>
        <v>0</v>
      </c>
      <c r="T25" s="34">
        <f t="shared" si="9"/>
        <v>1</v>
      </c>
      <c r="U25" s="34">
        <f t="shared" si="10"/>
        <v>0</v>
      </c>
      <c r="V25" s="34">
        <f t="shared" si="11"/>
        <v>1</v>
      </c>
      <c r="W25" s="34">
        <f t="shared" si="12"/>
        <v>0</v>
      </c>
      <c r="X25" s="34">
        <f t="shared" si="13"/>
        <v>0</v>
      </c>
      <c r="Y25" s="34">
        <f t="shared" si="14"/>
        <v>0</v>
      </c>
      <c r="Z25" s="34">
        <f t="shared" si="15"/>
        <v>0</v>
      </c>
      <c r="AA25" s="34">
        <f t="shared" si="16"/>
        <v>0</v>
      </c>
      <c r="AB25" s="10">
        <f t="shared" si="17"/>
        <v>0</v>
      </c>
    </row>
    <row r="26" spans="1:28">
      <c r="A26" s="9">
        <v>24</v>
      </c>
      <c r="B26" s="10" t="s">
        <v>14</v>
      </c>
      <c r="C26" s="22">
        <v>6</v>
      </c>
      <c r="D26" s="27">
        <v>5</v>
      </c>
      <c r="E26" s="24"/>
      <c r="F26" s="24"/>
      <c r="G26" s="24">
        <v>7</v>
      </c>
      <c r="H26" s="24">
        <v>12</v>
      </c>
      <c r="I26" s="26">
        <v>10</v>
      </c>
      <c r="J26" s="9">
        <f t="shared" si="0"/>
        <v>5</v>
      </c>
      <c r="K26" s="10">
        <f t="shared" si="1"/>
        <v>0</v>
      </c>
      <c r="L26" s="1"/>
      <c r="M26" s="9">
        <f t="shared" si="2"/>
        <v>0</v>
      </c>
      <c r="N26" s="34">
        <f t="shared" si="3"/>
        <v>0</v>
      </c>
      <c r="O26" s="34">
        <f t="shared" si="4"/>
        <v>0</v>
      </c>
      <c r="P26" s="34">
        <f t="shared" si="5"/>
        <v>0</v>
      </c>
      <c r="Q26" s="34">
        <f t="shared" si="6"/>
        <v>1</v>
      </c>
      <c r="R26" s="34">
        <f t="shared" si="7"/>
        <v>1</v>
      </c>
      <c r="S26" s="34">
        <f t="shared" si="8"/>
        <v>1</v>
      </c>
      <c r="T26" s="34">
        <f t="shared" si="9"/>
        <v>0</v>
      </c>
      <c r="U26" s="34">
        <f t="shared" si="10"/>
        <v>0</v>
      </c>
      <c r="V26" s="34">
        <f t="shared" si="11"/>
        <v>1</v>
      </c>
      <c r="W26" s="34">
        <f t="shared" si="12"/>
        <v>0</v>
      </c>
      <c r="X26" s="34">
        <f t="shared" si="13"/>
        <v>1</v>
      </c>
      <c r="Y26" s="34">
        <f t="shared" si="14"/>
        <v>0</v>
      </c>
      <c r="Z26" s="34">
        <f t="shared" si="15"/>
        <v>0</v>
      </c>
      <c r="AA26" s="34">
        <f t="shared" si="16"/>
        <v>0</v>
      </c>
      <c r="AB26" s="10">
        <f t="shared" si="17"/>
        <v>0</v>
      </c>
    </row>
    <row r="27" spans="1:28">
      <c r="A27" s="9">
        <v>25</v>
      </c>
      <c r="B27" s="10" t="s">
        <v>9</v>
      </c>
      <c r="C27" s="22">
        <v>6</v>
      </c>
      <c r="D27" s="27">
        <v>3</v>
      </c>
      <c r="E27" s="24"/>
      <c r="F27" s="24"/>
      <c r="G27" s="24">
        <v>7</v>
      </c>
      <c r="H27" s="24">
        <v>10</v>
      </c>
      <c r="I27" s="26"/>
      <c r="J27" s="9">
        <f t="shared" si="0"/>
        <v>4</v>
      </c>
      <c r="K27" s="10">
        <f t="shared" si="1"/>
        <v>0</v>
      </c>
      <c r="L27" s="1"/>
      <c r="M27" s="9">
        <f t="shared" si="2"/>
        <v>0</v>
      </c>
      <c r="N27" s="34">
        <f t="shared" si="3"/>
        <v>0</v>
      </c>
      <c r="O27" s="34">
        <f t="shared" si="4"/>
        <v>1</v>
      </c>
      <c r="P27" s="34">
        <f t="shared" si="5"/>
        <v>0</v>
      </c>
      <c r="Q27" s="34">
        <f t="shared" si="6"/>
        <v>0</v>
      </c>
      <c r="R27" s="34">
        <f t="shared" si="7"/>
        <v>1</v>
      </c>
      <c r="S27" s="34">
        <f t="shared" si="8"/>
        <v>1</v>
      </c>
      <c r="T27" s="34">
        <f t="shared" si="9"/>
        <v>0</v>
      </c>
      <c r="U27" s="34">
        <f t="shared" si="10"/>
        <v>0</v>
      </c>
      <c r="V27" s="34">
        <f t="shared" si="11"/>
        <v>1</v>
      </c>
      <c r="W27" s="34">
        <f t="shared" si="12"/>
        <v>0</v>
      </c>
      <c r="X27" s="34">
        <f t="shared" si="13"/>
        <v>0</v>
      </c>
      <c r="Y27" s="34">
        <f t="shared" si="14"/>
        <v>0</v>
      </c>
      <c r="Z27" s="34">
        <f t="shared" si="15"/>
        <v>0</v>
      </c>
      <c r="AA27" s="34">
        <f t="shared" si="16"/>
        <v>0</v>
      </c>
      <c r="AB27" s="10">
        <f t="shared" si="17"/>
        <v>0</v>
      </c>
    </row>
    <row r="28" spans="1:28">
      <c r="A28" s="9">
        <v>26</v>
      </c>
      <c r="B28" s="10" t="s">
        <v>25</v>
      </c>
      <c r="C28" s="22">
        <v>6</v>
      </c>
      <c r="D28" s="27">
        <v>6</v>
      </c>
      <c r="E28" s="24">
        <v>3</v>
      </c>
      <c r="F28" s="24">
        <v>6</v>
      </c>
      <c r="G28" s="24">
        <v>8</v>
      </c>
      <c r="H28" s="24">
        <v>10</v>
      </c>
      <c r="I28" s="26"/>
      <c r="J28" s="9">
        <f t="shared" si="0"/>
        <v>3</v>
      </c>
      <c r="K28" s="10">
        <f t="shared" si="1"/>
        <v>1</v>
      </c>
      <c r="L28" s="1"/>
      <c r="M28" s="9">
        <f t="shared" si="2"/>
        <v>0</v>
      </c>
      <c r="N28" s="34">
        <f t="shared" si="3"/>
        <v>0</v>
      </c>
      <c r="O28" s="34">
        <f t="shared" si="4"/>
        <v>1</v>
      </c>
      <c r="P28" s="34">
        <f t="shared" si="5"/>
        <v>0</v>
      </c>
      <c r="Q28" s="34">
        <f t="shared" si="6"/>
        <v>0</v>
      </c>
      <c r="R28" s="34">
        <f t="shared" si="7"/>
        <v>3</v>
      </c>
      <c r="S28" s="34">
        <f t="shared" si="8"/>
        <v>0</v>
      </c>
      <c r="T28" s="34">
        <f t="shared" si="9"/>
        <v>1</v>
      </c>
      <c r="U28" s="34">
        <f t="shared" si="10"/>
        <v>0</v>
      </c>
      <c r="V28" s="34">
        <f t="shared" si="11"/>
        <v>1</v>
      </c>
      <c r="W28" s="34">
        <f t="shared" si="12"/>
        <v>0</v>
      </c>
      <c r="X28" s="34">
        <f t="shared" si="13"/>
        <v>0</v>
      </c>
      <c r="Y28" s="34">
        <f t="shared" si="14"/>
        <v>0</v>
      </c>
      <c r="Z28" s="34">
        <f t="shared" si="15"/>
        <v>0</v>
      </c>
      <c r="AA28" s="34">
        <f t="shared" si="16"/>
        <v>0</v>
      </c>
      <c r="AB28" s="10">
        <f t="shared" si="17"/>
        <v>0</v>
      </c>
    </row>
    <row r="29" spans="1:28">
      <c r="A29" s="9">
        <v>27</v>
      </c>
      <c r="B29" s="10" t="s">
        <v>30</v>
      </c>
      <c r="C29" s="22">
        <v>6</v>
      </c>
      <c r="D29" s="23"/>
      <c r="E29" s="24"/>
      <c r="F29" s="24"/>
      <c r="G29" s="24"/>
      <c r="H29" s="24">
        <v>10</v>
      </c>
      <c r="I29" s="26"/>
      <c r="J29" s="9">
        <f t="shared" si="0"/>
        <v>2</v>
      </c>
      <c r="K29" s="10">
        <f t="shared" si="1"/>
        <v>0</v>
      </c>
      <c r="L29" s="1"/>
      <c r="M29" s="9">
        <f t="shared" si="2"/>
        <v>0</v>
      </c>
      <c r="N29" s="34">
        <f t="shared" si="3"/>
        <v>0</v>
      </c>
      <c r="O29" s="34">
        <f t="shared" si="4"/>
        <v>0</v>
      </c>
      <c r="P29" s="34">
        <f t="shared" si="5"/>
        <v>0</v>
      </c>
      <c r="Q29" s="34">
        <f t="shared" si="6"/>
        <v>0</v>
      </c>
      <c r="R29" s="34">
        <f t="shared" si="7"/>
        <v>1</v>
      </c>
      <c r="S29" s="34">
        <f t="shared" si="8"/>
        <v>0</v>
      </c>
      <c r="T29" s="34">
        <f t="shared" si="9"/>
        <v>0</v>
      </c>
      <c r="U29" s="34">
        <f t="shared" si="10"/>
        <v>0</v>
      </c>
      <c r="V29" s="34">
        <f t="shared" si="11"/>
        <v>1</v>
      </c>
      <c r="W29" s="34">
        <f t="shared" si="12"/>
        <v>0</v>
      </c>
      <c r="X29" s="34">
        <f t="shared" si="13"/>
        <v>0</v>
      </c>
      <c r="Y29" s="34">
        <f t="shared" si="14"/>
        <v>0</v>
      </c>
      <c r="Z29" s="34">
        <f t="shared" si="15"/>
        <v>0</v>
      </c>
      <c r="AA29" s="34">
        <f t="shared" si="16"/>
        <v>0</v>
      </c>
      <c r="AB29" s="10">
        <f t="shared" si="17"/>
        <v>0</v>
      </c>
    </row>
    <row r="30" spans="1:28">
      <c r="A30" s="9">
        <v>28</v>
      </c>
      <c r="B30" s="10" t="s">
        <v>36</v>
      </c>
      <c r="C30" s="22">
        <v>3</v>
      </c>
      <c r="D30" s="27">
        <v>6</v>
      </c>
      <c r="E30" s="24">
        <v>6</v>
      </c>
      <c r="F30" s="24">
        <v>9</v>
      </c>
      <c r="G30" s="24">
        <v>3</v>
      </c>
      <c r="H30" s="24">
        <v>6</v>
      </c>
      <c r="I30" s="26">
        <v>3</v>
      </c>
      <c r="J30" s="9">
        <f t="shared" si="0"/>
        <v>1</v>
      </c>
      <c r="K30" s="10">
        <f t="shared" si="1"/>
        <v>2</v>
      </c>
      <c r="L30" s="1"/>
      <c r="M30" s="9">
        <f t="shared" si="2"/>
        <v>0</v>
      </c>
      <c r="N30" s="34">
        <f t="shared" si="3"/>
        <v>0</v>
      </c>
      <c r="O30" s="34">
        <f t="shared" si="4"/>
        <v>3</v>
      </c>
      <c r="P30" s="34">
        <f t="shared" si="5"/>
        <v>0</v>
      </c>
      <c r="Q30" s="34">
        <f t="shared" si="6"/>
        <v>0</v>
      </c>
      <c r="R30" s="34">
        <f t="shared" si="7"/>
        <v>3</v>
      </c>
      <c r="S30" s="34">
        <f t="shared" si="8"/>
        <v>0</v>
      </c>
      <c r="T30" s="34">
        <f t="shared" si="9"/>
        <v>0</v>
      </c>
      <c r="U30" s="34">
        <f t="shared" si="10"/>
        <v>1</v>
      </c>
      <c r="V30" s="34">
        <f t="shared" si="11"/>
        <v>0</v>
      </c>
      <c r="W30" s="34">
        <f t="shared" si="12"/>
        <v>0</v>
      </c>
      <c r="X30" s="34">
        <f t="shared" si="13"/>
        <v>0</v>
      </c>
      <c r="Y30" s="34">
        <f t="shared" si="14"/>
        <v>0</v>
      </c>
      <c r="Z30" s="34">
        <f t="shared" si="15"/>
        <v>0</v>
      </c>
      <c r="AA30" s="34">
        <f t="shared" si="16"/>
        <v>0</v>
      </c>
      <c r="AB30" s="10">
        <f t="shared" si="17"/>
        <v>0</v>
      </c>
    </row>
    <row r="31" spans="1:28">
      <c r="A31" s="9">
        <v>29</v>
      </c>
      <c r="B31" s="10" t="s">
        <v>13</v>
      </c>
      <c r="C31" s="22">
        <v>9</v>
      </c>
      <c r="D31" s="27">
        <v>6</v>
      </c>
      <c r="E31" s="24"/>
      <c r="F31" s="24"/>
      <c r="G31" s="24">
        <v>10</v>
      </c>
      <c r="H31" s="24"/>
      <c r="I31" s="26"/>
      <c r="J31" s="9">
        <f t="shared" si="0"/>
        <v>3</v>
      </c>
      <c r="K31" s="10">
        <f t="shared" si="1"/>
        <v>0</v>
      </c>
      <c r="L31" s="1"/>
      <c r="M31" s="9">
        <f t="shared" si="2"/>
        <v>0</v>
      </c>
      <c r="N31" s="34">
        <f t="shared" si="3"/>
        <v>0</v>
      </c>
      <c r="O31" s="34">
        <f t="shared" si="4"/>
        <v>0</v>
      </c>
      <c r="P31" s="34">
        <f t="shared" si="5"/>
        <v>0</v>
      </c>
      <c r="Q31" s="34">
        <f t="shared" si="6"/>
        <v>0</v>
      </c>
      <c r="R31" s="34">
        <f t="shared" si="7"/>
        <v>1</v>
      </c>
      <c r="S31" s="34">
        <f t="shared" si="8"/>
        <v>0</v>
      </c>
      <c r="T31" s="34">
        <f t="shared" si="9"/>
        <v>0</v>
      </c>
      <c r="U31" s="34">
        <f t="shared" si="10"/>
        <v>1</v>
      </c>
      <c r="V31" s="34">
        <f t="shared" si="11"/>
        <v>1</v>
      </c>
      <c r="W31" s="34">
        <f t="shared" si="12"/>
        <v>0</v>
      </c>
      <c r="X31" s="34">
        <f t="shared" si="13"/>
        <v>0</v>
      </c>
      <c r="Y31" s="34">
        <f t="shared" si="14"/>
        <v>0</v>
      </c>
      <c r="Z31" s="34">
        <f t="shared" si="15"/>
        <v>0</v>
      </c>
      <c r="AA31" s="34">
        <f t="shared" si="16"/>
        <v>0</v>
      </c>
      <c r="AB31" s="10">
        <f t="shared" si="17"/>
        <v>0</v>
      </c>
    </row>
    <row r="32" spans="1:28">
      <c r="A32" s="9">
        <v>30</v>
      </c>
      <c r="B32" s="10" t="s">
        <v>23</v>
      </c>
      <c r="C32" s="22"/>
      <c r="D32" s="27">
        <v>6</v>
      </c>
      <c r="E32" s="24">
        <v>6</v>
      </c>
      <c r="F32" s="24"/>
      <c r="G32" s="24">
        <v>6</v>
      </c>
      <c r="H32" s="24">
        <v>9</v>
      </c>
      <c r="I32" s="26"/>
      <c r="J32" s="9">
        <f t="shared" si="0"/>
        <v>1</v>
      </c>
      <c r="K32" s="10">
        <f t="shared" si="1"/>
        <v>1</v>
      </c>
      <c r="L32" s="1"/>
      <c r="M32" s="9">
        <f t="shared" si="2"/>
        <v>0</v>
      </c>
      <c r="N32" s="34">
        <f t="shared" si="3"/>
        <v>0</v>
      </c>
      <c r="O32" s="34">
        <f t="shared" si="4"/>
        <v>0</v>
      </c>
      <c r="P32" s="34">
        <f t="shared" si="5"/>
        <v>0</v>
      </c>
      <c r="Q32" s="34">
        <f t="shared" si="6"/>
        <v>0</v>
      </c>
      <c r="R32" s="34">
        <f t="shared" si="7"/>
        <v>3</v>
      </c>
      <c r="S32" s="34">
        <f t="shared" si="8"/>
        <v>0</v>
      </c>
      <c r="T32" s="34">
        <f t="shared" si="9"/>
        <v>0</v>
      </c>
      <c r="U32" s="34">
        <f t="shared" si="10"/>
        <v>1</v>
      </c>
      <c r="V32" s="34">
        <f t="shared" si="11"/>
        <v>0</v>
      </c>
      <c r="W32" s="34">
        <f t="shared" si="12"/>
        <v>0</v>
      </c>
      <c r="X32" s="34">
        <f t="shared" si="13"/>
        <v>0</v>
      </c>
      <c r="Y32" s="34">
        <f t="shared" si="14"/>
        <v>0</v>
      </c>
      <c r="Z32" s="34">
        <f t="shared" si="15"/>
        <v>0</v>
      </c>
      <c r="AA32" s="34">
        <f t="shared" si="16"/>
        <v>0</v>
      </c>
      <c r="AB32" s="10">
        <f t="shared" si="17"/>
        <v>0</v>
      </c>
    </row>
    <row r="33" spans="1:28">
      <c r="A33" s="9">
        <v>31</v>
      </c>
      <c r="B33" s="10" t="s">
        <v>35</v>
      </c>
      <c r="C33" s="22">
        <v>3</v>
      </c>
      <c r="D33" s="27">
        <v>6</v>
      </c>
      <c r="E33" s="24"/>
      <c r="F33" s="24"/>
      <c r="G33" s="24"/>
      <c r="H33" s="24"/>
      <c r="I33" s="26"/>
      <c r="J33" s="9">
        <f t="shared" si="0"/>
        <v>2</v>
      </c>
      <c r="K33" s="10">
        <f t="shared" si="1"/>
        <v>0</v>
      </c>
      <c r="L33" s="1"/>
      <c r="M33" s="9">
        <f t="shared" si="2"/>
        <v>0</v>
      </c>
      <c r="N33" s="34">
        <f t="shared" si="3"/>
        <v>0</v>
      </c>
      <c r="O33" s="34">
        <f t="shared" si="4"/>
        <v>1</v>
      </c>
      <c r="P33" s="34">
        <f t="shared" si="5"/>
        <v>0</v>
      </c>
      <c r="Q33" s="34">
        <f t="shared" si="6"/>
        <v>0</v>
      </c>
      <c r="R33" s="34">
        <f t="shared" si="7"/>
        <v>1</v>
      </c>
      <c r="S33" s="34">
        <f t="shared" si="8"/>
        <v>0</v>
      </c>
      <c r="T33" s="34">
        <f t="shared" si="9"/>
        <v>0</v>
      </c>
      <c r="U33" s="34">
        <f t="shared" si="10"/>
        <v>0</v>
      </c>
      <c r="V33" s="34">
        <f t="shared" si="11"/>
        <v>0</v>
      </c>
      <c r="W33" s="34">
        <f t="shared" si="12"/>
        <v>0</v>
      </c>
      <c r="X33" s="34">
        <f t="shared" si="13"/>
        <v>0</v>
      </c>
      <c r="Y33" s="34">
        <f t="shared" si="14"/>
        <v>0</v>
      </c>
      <c r="Z33" s="34">
        <f t="shared" si="15"/>
        <v>0</v>
      </c>
      <c r="AA33" s="34">
        <f t="shared" si="16"/>
        <v>0</v>
      </c>
      <c r="AB33" s="10">
        <f t="shared" si="17"/>
        <v>0</v>
      </c>
    </row>
    <row r="34" spans="1:28">
      <c r="A34" s="9">
        <v>32</v>
      </c>
      <c r="B34" s="10" t="s">
        <v>44</v>
      </c>
      <c r="C34" s="22">
        <v>5</v>
      </c>
      <c r="D34" s="27">
        <v>9</v>
      </c>
      <c r="E34" s="24"/>
      <c r="F34" s="24"/>
      <c r="G34" s="24">
        <v>3</v>
      </c>
      <c r="H34" s="24">
        <v>7</v>
      </c>
      <c r="I34" s="26"/>
      <c r="J34" s="9">
        <f t="shared" si="0"/>
        <v>4</v>
      </c>
      <c r="K34" s="10">
        <f t="shared" si="1"/>
        <v>0</v>
      </c>
      <c r="L34" s="1"/>
      <c r="M34" s="9">
        <f t="shared" si="2"/>
        <v>0</v>
      </c>
      <c r="N34" s="34">
        <f t="shared" si="3"/>
        <v>0</v>
      </c>
      <c r="O34" s="34">
        <f t="shared" si="4"/>
        <v>1</v>
      </c>
      <c r="P34" s="34">
        <f t="shared" si="5"/>
        <v>0</v>
      </c>
      <c r="Q34" s="34">
        <f t="shared" si="6"/>
        <v>1</v>
      </c>
      <c r="R34" s="34">
        <f t="shared" si="7"/>
        <v>0</v>
      </c>
      <c r="S34" s="34">
        <f t="shared" si="8"/>
        <v>1</v>
      </c>
      <c r="T34" s="34">
        <f t="shared" si="9"/>
        <v>0</v>
      </c>
      <c r="U34" s="34">
        <f t="shared" si="10"/>
        <v>1</v>
      </c>
      <c r="V34" s="34">
        <f t="shared" si="11"/>
        <v>0</v>
      </c>
      <c r="W34" s="34">
        <f t="shared" si="12"/>
        <v>0</v>
      </c>
      <c r="X34" s="34">
        <f t="shared" si="13"/>
        <v>0</v>
      </c>
      <c r="Y34" s="34">
        <f t="shared" si="14"/>
        <v>0</v>
      </c>
      <c r="Z34" s="34">
        <f t="shared" si="15"/>
        <v>0</v>
      </c>
      <c r="AA34" s="34">
        <f t="shared" si="16"/>
        <v>0</v>
      </c>
      <c r="AB34" s="10">
        <f t="shared" si="17"/>
        <v>0</v>
      </c>
    </row>
    <row r="35" spans="1:28">
      <c r="A35" s="9">
        <v>33</v>
      </c>
      <c r="B35" s="10" t="s">
        <v>3</v>
      </c>
      <c r="C35" s="22">
        <v>7</v>
      </c>
      <c r="D35" s="27">
        <v>7</v>
      </c>
      <c r="E35" s="24"/>
      <c r="F35" s="24">
        <v>3</v>
      </c>
      <c r="G35" s="24">
        <v>7</v>
      </c>
      <c r="H35" s="24"/>
      <c r="I35" s="26"/>
      <c r="J35" s="9">
        <f t="shared" ref="J35:J53" si="18">COUNTIF(M35:AB35, 1)</f>
        <v>1</v>
      </c>
      <c r="K35" s="10">
        <f t="shared" ref="K35:K53" si="19">COUNTIF(M35:AB35, 3)</f>
        <v>1</v>
      </c>
      <c r="L35" s="1"/>
      <c r="M35" s="9">
        <f t="shared" ref="M35:M53" si="20">COUNTIF($C35:$I35, 1)</f>
        <v>0</v>
      </c>
      <c r="N35" s="34">
        <f t="shared" ref="N35:N53" si="21">COUNTIF($C35:$I35, 2)</f>
        <v>0</v>
      </c>
      <c r="O35" s="34">
        <f t="shared" ref="O35:O53" si="22">COUNTIF($C35:$I35, 3)</f>
        <v>1</v>
      </c>
      <c r="P35" s="34">
        <f t="shared" ref="P35:P53" si="23">COUNTIF($C35:$I35, 4)</f>
        <v>0</v>
      </c>
      <c r="Q35" s="34">
        <f t="shared" ref="Q35:Q53" si="24">COUNTIF($C35:$I35, 5)</f>
        <v>0</v>
      </c>
      <c r="R35" s="34">
        <f t="shared" ref="R35:R53" si="25">COUNTIF($C35:$I35, 6)</f>
        <v>0</v>
      </c>
      <c r="S35" s="34">
        <f t="shared" ref="S35:S53" si="26">COUNTIF($C35:$I35, 7)</f>
        <v>3</v>
      </c>
      <c r="T35" s="34">
        <f t="shared" ref="T35:T53" si="27">COUNTIF($C35:$I35, 8)</f>
        <v>0</v>
      </c>
      <c r="U35" s="34">
        <f t="shared" ref="U35:U53" si="28">COUNTIF($C35:$I35, 9)</f>
        <v>0</v>
      </c>
      <c r="V35" s="34">
        <f t="shared" ref="V35:V53" si="29">COUNTIF($C35:$I35, 10)</f>
        <v>0</v>
      </c>
      <c r="W35" s="34">
        <f t="shared" ref="W35:W53" si="30">COUNTIF($C35:$I35, 11)</f>
        <v>0</v>
      </c>
      <c r="X35" s="34">
        <f t="shared" ref="X35:X53" si="31">COUNTIF($C35:$I35, 12)</f>
        <v>0</v>
      </c>
      <c r="Y35" s="34">
        <f t="shared" ref="Y35:Y53" si="32">COUNTIF($C35:$I35, 13)</f>
        <v>0</v>
      </c>
      <c r="Z35" s="34">
        <f t="shared" ref="Z35:Z53" si="33">COUNTIF($C35:$I35, 14)</f>
        <v>0</v>
      </c>
      <c r="AA35" s="34">
        <f t="shared" ref="AA35:AA53" si="34">COUNTIF($C35:$I35, 15)</f>
        <v>0</v>
      </c>
      <c r="AB35" s="10">
        <f t="shared" ref="AB35:AB53" si="35">COUNTIF($C35:$I35, 16)</f>
        <v>0</v>
      </c>
    </row>
    <row r="36" spans="1:28">
      <c r="A36" s="9">
        <v>34</v>
      </c>
      <c r="B36" s="10" t="s">
        <v>29</v>
      </c>
      <c r="C36" s="22">
        <v>3</v>
      </c>
      <c r="D36" s="27">
        <v>7</v>
      </c>
      <c r="E36" s="24">
        <v>7</v>
      </c>
      <c r="F36" s="24">
        <v>7</v>
      </c>
      <c r="G36" s="24"/>
      <c r="H36" s="24">
        <v>6</v>
      </c>
      <c r="I36" s="26"/>
      <c r="J36" s="9">
        <f t="shared" si="18"/>
        <v>2</v>
      </c>
      <c r="K36" s="10">
        <f t="shared" si="19"/>
        <v>1</v>
      </c>
      <c r="L36" s="1"/>
      <c r="M36" s="9">
        <f t="shared" si="20"/>
        <v>0</v>
      </c>
      <c r="N36" s="34">
        <f t="shared" si="21"/>
        <v>0</v>
      </c>
      <c r="O36" s="34">
        <f t="shared" si="22"/>
        <v>1</v>
      </c>
      <c r="P36" s="34">
        <f t="shared" si="23"/>
        <v>0</v>
      </c>
      <c r="Q36" s="34">
        <f t="shared" si="24"/>
        <v>0</v>
      </c>
      <c r="R36" s="34">
        <f t="shared" si="25"/>
        <v>1</v>
      </c>
      <c r="S36" s="34">
        <f t="shared" si="26"/>
        <v>3</v>
      </c>
      <c r="T36" s="34">
        <f t="shared" si="27"/>
        <v>0</v>
      </c>
      <c r="U36" s="34">
        <f t="shared" si="28"/>
        <v>0</v>
      </c>
      <c r="V36" s="34">
        <f t="shared" si="29"/>
        <v>0</v>
      </c>
      <c r="W36" s="34">
        <f t="shared" si="30"/>
        <v>0</v>
      </c>
      <c r="X36" s="34">
        <f t="shared" si="31"/>
        <v>0</v>
      </c>
      <c r="Y36" s="34">
        <f t="shared" si="32"/>
        <v>0</v>
      </c>
      <c r="Z36" s="34">
        <f t="shared" si="33"/>
        <v>0</v>
      </c>
      <c r="AA36" s="34">
        <f t="shared" si="34"/>
        <v>0</v>
      </c>
      <c r="AB36" s="10">
        <f t="shared" si="35"/>
        <v>0</v>
      </c>
    </row>
    <row r="37" spans="1:28">
      <c r="A37" s="9">
        <v>35</v>
      </c>
      <c r="B37" s="10" t="s">
        <v>20</v>
      </c>
      <c r="C37" s="22">
        <v>6</v>
      </c>
      <c r="D37" s="27">
        <v>6</v>
      </c>
      <c r="E37" s="24"/>
      <c r="F37" s="24">
        <v>6</v>
      </c>
      <c r="G37" s="24"/>
      <c r="H37" s="24"/>
      <c r="I37" s="26"/>
      <c r="J37" s="9">
        <f t="shared" si="18"/>
        <v>0</v>
      </c>
      <c r="K37" s="10">
        <f t="shared" si="19"/>
        <v>1</v>
      </c>
      <c r="L37" s="1"/>
      <c r="M37" s="9">
        <f t="shared" si="20"/>
        <v>0</v>
      </c>
      <c r="N37" s="34">
        <f t="shared" si="21"/>
        <v>0</v>
      </c>
      <c r="O37" s="34">
        <f t="shared" si="22"/>
        <v>0</v>
      </c>
      <c r="P37" s="34">
        <f t="shared" si="23"/>
        <v>0</v>
      </c>
      <c r="Q37" s="34">
        <f t="shared" si="24"/>
        <v>0</v>
      </c>
      <c r="R37" s="34">
        <f t="shared" si="25"/>
        <v>3</v>
      </c>
      <c r="S37" s="34">
        <f t="shared" si="26"/>
        <v>0</v>
      </c>
      <c r="T37" s="34">
        <f t="shared" si="27"/>
        <v>0</v>
      </c>
      <c r="U37" s="34">
        <f t="shared" si="28"/>
        <v>0</v>
      </c>
      <c r="V37" s="34">
        <f t="shared" si="29"/>
        <v>0</v>
      </c>
      <c r="W37" s="34">
        <f t="shared" si="30"/>
        <v>0</v>
      </c>
      <c r="X37" s="34">
        <f t="shared" si="31"/>
        <v>0</v>
      </c>
      <c r="Y37" s="34">
        <f t="shared" si="32"/>
        <v>0</v>
      </c>
      <c r="Z37" s="34">
        <f t="shared" si="33"/>
        <v>0</v>
      </c>
      <c r="AA37" s="34">
        <f t="shared" si="34"/>
        <v>0</v>
      </c>
      <c r="AB37" s="10">
        <f t="shared" si="35"/>
        <v>0</v>
      </c>
    </row>
    <row r="38" spans="1:28">
      <c r="A38" s="9">
        <v>36</v>
      </c>
      <c r="B38" s="10" t="s">
        <v>47</v>
      </c>
      <c r="C38" s="22">
        <v>5</v>
      </c>
      <c r="D38" s="27">
        <v>6</v>
      </c>
      <c r="E38" s="24">
        <v>7</v>
      </c>
      <c r="F38" s="24"/>
      <c r="G38" s="24"/>
      <c r="H38" s="24">
        <v>8</v>
      </c>
      <c r="I38" s="26"/>
      <c r="J38" s="9">
        <f t="shared" si="18"/>
        <v>4</v>
      </c>
      <c r="K38" s="10">
        <f t="shared" si="19"/>
        <v>0</v>
      </c>
      <c r="L38" s="1"/>
      <c r="M38" s="9">
        <f t="shared" si="20"/>
        <v>0</v>
      </c>
      <c r="N38" s="34">
        <f t="shared" si="21"/>
        <v>0</v>
      </c>
      <c r="O38" s="34">
        <f t="shared" si="22"/>
        <v>0</v>
      </c>
      <c r="P38" s="34">
        <f t="shared" si="23"/>
        <v>0</v>
      </c>
      <c r="Q38" s="34">
        <f t="shared" si="24"/>
        <v>1</v>
      </c>
      <c r="R38" s="34">
        <f t="shared" si="25"/>
        <v>1</v>
      </c>
      <c r="S38" s="34">
        <f t="shared" si="26"/>
        <v>1</v>
      </c>
      <c r="T38" s="34">
        <f t="shared" si="27"/>
        <v>1</v>
      </c>
      <c r="U38" s="34">
        <f t="shared" si="28"/>
        <v>0</v>
      </c>
      <c r="V38" s="34">
        <f t="shared" si="29"/>
        <v>0</v>
      </c>
      <c r="W38" s="34">
        <f t="shared" si="30"/>
        <v>0</v>
      </c>
      <c r="X38" s="34">
        <f t="shared" si="31"/>
        <v>0</v>
      </c>
      <c r="Y38" s="34">
        <f t="shared" si="32"/>
        <v>0</v>
      </c>
      <c r="Z38" s="34">
        <f t="shared" si="33"/>
        <v>0</v>
      </c>
      <c r="AA38" s="34">
        <f t="shared" si="34"/>
        <v>0</v>
      </c>
      <c r="AB38" s="10">
        <f t="shared" si="35"/>
        <v>0</v>
      </c>
    </row>
    <row r="39" spans="1:28">
      <c r="A39" s="9">
        <v>37</v>
      </c>
      <c r="B39" s="10" t="s">
        <v>11</v>
      </c>
      <c r="C39" s="28">
        <v>6</v>
      </c>
      <c r="D39" s="27">
        <v>3</v>
      </c>
      <c r="E39" s="24">
        <v>6</v>
      </c>
      <c r="F39" s="24">
        <v>6</v>
      </c>
      <c r="G39" s="24">
        <v>7</v>
      </c>
      <c r="H39" s="24">
        <v>7</v>
      </c>
      <c r="I39" s="26">
        <v>7</v>
      </c>
      <c r="J39" s="9">
        <f t="shared" si="18"/>
        <v>1</v>
      </c>
      <c r="K39" s="10">
        <f t="shared" si="19"/>
        <v>2</v>
      </c>
      <c r="L39" s="1"/>
      <c r="M39" s="9">
        <f t="shared" si="20"/>
        <v>0</v>
      </c>
      <c r="N39" s="34">
        <f t="shared" si="21"/>
        <v>0</v>
      </c>
      <c r="O39" s="34">
        <f t="shared" si="22"/>
        <v>1</v>
      </c>
      <c r="P39" s="34">
        <f t="shared" si="23"/>
        <v>0</v>
      </c>
      <c r="Q39" s="34">
        <f t="shared" si="24"/>
        <v>0</v>
      </c>
      <c r="R39" s="34">
        <f t="shared" si="25"/>
        <v>3</v>
      </c>
      <c r="S39" s="34">
        <f t="shared" si="26"/>
        <v>3</v>
      </c>
      <c r="T39" s="34">
        <f t="shared" si="27"/>
        <v>0</v>
      </c>
      <c r="U39" s="34">
        <f t="shared" si="28"/>
        <v>0</v>
      </c>
      <c r="V39" s="34">
        <f t="shared" si="29"/>
        <v>0</v>
      </c>
      <c r="W39" s="34">
        <f t="shared" si="30"/>
        <v>0</v>
      </c>
      <c r="X39" s="34">
        <f t="shared" si="31"/>
        <v>0</v>
      </c>
      <c r="Y39" s="34">
        <f t="shared" si="32"/>
        <v>0</v>
      </c>
      <c r="Z39" s="34">
        <f t="shared" si="33"/>
        <v>0</v>
      </c>
      <c r="AA39" s="34">
        <f t="shared" si="34"/>
        <v>0</v>
      </c>
      <c r="AB39" s="10">
        <f t="shared" si="35"/>
        <v>0</v>
      </c>
    </row>
    <row r="40" spans="1:28">
      <c r="A40" s="9">
        <v>38</v>
      </c>
      <c r="B40" s="10" t="s">
        <v>38</v>
      </c>
      <c r="C40" s="22">
        <v>6</v>
      </c>
      <c r="D40" s="27">
        <v>7</v>
      </c>
      <c r="E40" s="24"/>
      <c r="F40" s="24"/>
      <c r="G40" s="24">
        <v>7</v>
      </c>
      <c r="H40" s="24">
        <v>7</v>
      </c>
      <c r="I40" s="26"/>
      <c r="J40" s="9">
        <f t="shared" si="18"/>
        <v>1</v>
      </c>
      <c r="K40" s="10">
        <f t="shared" si="19"/>
        <v>1</v>
      </c>
      <c r="L40" s="1"/>
      <c r="M40" s="9">
        <f t="shared" si="20"/>
        <v>0</v>
      </c>
      <c r="N40" s="34">
        <f t="shared" si="21"/>
        <v>0</v>
      </c>
      <c r="O40" s="34">
        <f t="shared" si="22"/>
        <v>0</v>
      </c>
      <c r="P40" s="34">
        <f t="shared" si="23"/>
        <v>0</v>
      </c>
      <c r="Q40" s="34">
        <f t="shared" si="24"/>
        <v>0</v>
      </c>
      <c r="R40" s="34">
        <f t="shared" si="25"/>
        <v>1</v>
      </c>
      <c r="S40" s="34">
        <f t="shared" si="26"/>
        <v>3</v>
      </c>
      <c r="T40" s="34">
        <f t="shared" si="27"/>
        <v>0</v>
      </c>
      <c r="U40" s="34">
        <f t="shared" si="28"/>
        <v>0</v>
      </c>
      <c r="V40" s="34">
        <f t="shared" si="29"/>
        <v>0</v>
      </c>
      <c r="W40" s="34">
        <f t="shared" si="30"/>
        <v>0</v>
      </c>
      <c r="X40" s="34">
        <f t="shared" si="31"/>
        <v>0</v>
      </c>
      <c r="Y40" s="34">
        <f t="shared" si="32"/>
        <v>0</v>
      </c>
      <c r="Z40" s="34">
        <f t="shared" si="33"/>
        <v>0</v>
      </c>
      <c r="AA40" s="34">
        <f t="shared" si="34"/>
        <v>0</v>
      </c>
      <c r="AB40" s="10">
        <f t="shared" si="35"/>
        <v>0</v>
      </c>
    </row>
    <row r="41" spans="1:28">
      <c r="A41" s="9">
        <v>39</v>
      </c>
      <c r="B41" s="10" t="s">
        <v>41</v>
      </c>
      <c r="C41" s="22">
        <v>3</v>
      </c>
      <c r="D41" s="27">
        <v>6</v>
      </c>
      <c r="E41" s="24"/>
      <c r="F41" s="24"/>
      <c r="G41" s="24">
        <v>7</v>
      </c>
      <c r="H41" s="24"/>
      <c r="I41" s="26"/>
      <c r="J41" s="9">
        <f t="shared" si="18"/>
        <v>3</v>
      </c>
      <c r="K41" s="10">
        <f t="shared" si="19"/>
        <v>0</v>
      </c>
      <c r="L41" s="1"/>
      <c r="M41" s="9">
        <f t="shared" si="20"/>
        <v>0</v>
      </c>
      <c r="N41" s="34">
        <f t="shared" si="21"/>
        <v>0</v>
      </c>
      <c r="O41" s="34">
        <f t="shared" si="22"/>
        <v>1</v>
      </c>
      <c r="P41" s="34">
        <f t="shared" si="23"/>
        <v>0</v>
      </c>
      <c r="Q41" s="34">
        <f t="shared" si="24"/>
        <v>0</v>
      </c>
      <c r="R41" s="34">
        <f t="shared" si="25"/>
        <v>1</v>
      </c>
      <c r="S41" s="34">
        <f t="shared" si="26"/>
        <v>1</v>
      </c>
      <c r="T41" s="34">
        <f t="shared" si="27"/>
        <v>0</v>
      </c>
      <c r="U41" s="34">
        <f t="shared" si="28"/>
        <v>0</v>
      </c>
      <c r="V41" s="34">
        <f t="shared" si="29"/>
        <v>0</v>
      </c>
      <c r="W41" s="34">
        <f t="shared" si="30"/>
        <v>0</v>
      </c>
      <c r="X41" s="34">
        <f t="shared" si="31"/>
        <v>0</v>
      </c>
      <c r="Y41" s="34">
        <f t="shared" si="32"/>
        <v>0</v>
      </c>
      <c r="Z41" s="34">
        <f t="shared" si="33"/>
        <v>0</v>
      </c>
      <c r="AA41" s="34">
        <f t="shared" si="34"/>
        <v>0</v>
      </c>
      <c r="AB41" s="10">
        <f t="shared" si="35"/>
        <v>0</v>
      </c>
    </row>
    <row r="42" spans="1:28">
      <c r="A42" s="9">
        <v>40</v>
      </c>
      <c r="B42" s="10" t="s">
        <v>46</v>
      </c>
      <c r="C42" s="22">
        <v>3</v>
      </c>
      <c r="D42" s="27">
        <v>3</v>
      </c>
      <c r="E42" s="24"/>
      <c r="F42" s="24">
        <v>3</v>
      </c>
      <c r="G42" s="24">
        <v>7</v>
      </c>
      <c r="H42" s="24">
        <v>6</v>
      </c>
      <c r="I42" s="26"/>
      <c r="J42" s="9">
        <f t="shared" si="18"/>
        <v>2</v>
      </c>
      <c r="K42" s="10">
        <f t="shared" si="19"/>
        <v>1</v>
      </c>
      <c r="L42" s="1"/>
      <c r="M42" s="9">
        <f t="shared" si="20"/>
        <v>0</v>
      </c>
      <c r="N42" s="34">
        <f t="shared" si="21"/>
        <v>0</v>
      </c>
      <c r="O42" s="34">
        <f t="shared" si="22"/>
        <v>3</v>
      </c>
      <c r="P42" s="34">
        <f t="shared" si="23"/>
        <v>0</v>
      </c>
      <c r="Q42" s="34">
        <f t="shared" si="24"/>
        <v>0</v>
      </c>
      <c r="R42" s="34">
        <f t="shared" si="25"/>
        <v>1</v>
      </c>
      <c r="S42" s="34">
        <f t="shared" si="26"/>
        <v>1</v>
      </c>
      <c r="T42" s="34">
        <f t="shared" si="27"/>
        <v>0</v>
      </c>
      <c r="U42" s="34">
        <f t="shared" si="28"/>
        <v>0</v>
      </c>
      <c r="V42" s="34">
        <f t="shared" si="29"/>
        <v>0</v>
      </c>
      <c r="W42" s="34">
        <f t="shared" si="30"/>
        <v>0</v>
      </c>
      <c r="X42" s="34">
        <f t="shared" si="31"/>
        <v>0</v>
      </c>
      <c r="Y42" s="34">
        <f t="shared" si="32"/>
        <v>0</v>
      </c>
      <c r="Z42" s="34">
        <f t="shared" si="33"/>
        <v>0</v>
      </c>
      <c r="AA42" s="34">
        <f t="shared" si="34"/>
        <v>0</v>
      </c>
      <c r="AB42" s="10">
        <f t="shared" si="35"/>
        <v>0</v>
      </c>
    </row>
    <row r="43" spans="1:28">
      <c r="A43" s="9">
        <v>41</v>
      </c>
      <c r="B43" s="10" t="s">
        <v>27</v>
      </c>
      <c r="C43" s="22">
        <v>3</v>
      </c>
      <c r="D43" s="27">
        <v>3</v>
      </c>
      <c r="E43" s="24">
        <v>3</v>
      </c>
      <c r="F43" s="24">
        <v>6</v>
      </c>
      <c r="G43" s="24"/>
      <c r="H43" s="24">
        <v>7</v>
      </c>
      <c r="I43" s="26"/>
      <c r="J43" s="9">
        <f t="shared" si="18"/>
        <v>2</v>
      </c>
      <c r="K43" s="10">
        <f t="shared" si="19"/>
        <v>1</v>
      </c>
      <c r="L43" s="1"/>
      <c r="M43" s="9">
        <f t="shared" si="20"/>
        <v>0</v>
      </c>
      <c r="N43" s="34">
        <f t="shared" si="21"/>
        <v>0</v>
      </c>
      <c r="O43" s="34">
        <f t="shared" si="22"/>
        <v>3</v>
      </c>
      <c r="P43" s="34">
        <f t="shared" si="23"/>
        <v>0</v>
      </c>
      <c r="Q43" s="34">
        <f t="shared" si="24"/>
        <v>0</v>
      </c>
      <c r="R43" s="34">
        <f t="shared" si="25"/>
        <v>1</v>
      </c>
      <c r="S43" s="34">
        <f t="shared" si="26"/>
        <v>1</v>
      </c>
      <c r="T43" s="34">
        <f t="shared" si="27"/>
        <v>0</v>
      </c>
      <c r="U43" s="34">
        <f t="shared" si="28"/>
        <v>0</v>
      </c>
      <c r="V43" s="34">
        <f t="shared" si="29"/>
        <v>0</v>
      </c>
      <c r="W43" s="34">
        <f t="shared" si="30"/>
        <v>0</v>
      </c>
      <c r="X43" s="34">
        <f t="shared" si="31"/>
        <v>0</v>
      </c>
      <c r="Y43" s="34">
        <f t="shared" si="32"/>
        <v>0</v>
      </c>
      <c r="Z43" s="34">
        <f t="shared" si="33"/>
        <v>0</v>
      </c>
      <c r="AA43" s="34">
        <f t="shared" si="34"/>
        <v>0</v>
      </c>
      <c r="AB43" s="10">
        <f t="shared" si="35"/>
        <v>0</v>
      </c>
    </row>
    <row r="44" spans="1:28">
      <c r="A44" s="9">
        <v>42</v>
      </c>
      <c r="B44" s="10" t="s">
        <v>50</v>
      </c>
      <c r="C44" s="22">
        <v>3</v>
      </c>
      <c r="D44" s="27">
        <v>3</v>
      </c>
      <c r="E44" s="24">
        <v>3</v>
      </c>
      <c r="F44" s="24">
        <v>7</v>
      </c>
      <c r="G44" s="24">
        <v>6</v>
      </c>
      <c r="H44" s="24"/>
      <c r="I44" s="26"/>
      <c r="J44" s="9">
        <f t="shared" si="18"/>
        <v>2</v>
      </c>
      <c r="K44" s="10">
        <f t="shared" si="19"/>
        <v>1</v>
      </c>
      <c r="L44" s="1"/>
      <c r="M44" s="9">
        <f t="shared" si="20"/>
        <v>0</v>
      </c>
      <c r="N44" s="34">
        <f t="shared" si="21"/>
        <v>0</v>
      </c>
      <c r="O44" s="34">
        <f t="shared" si="22"/>
        <v>3</v>
      </c>
      <c r="P44" s="34">
        <f t="shared" si="23"/>
        <v>0</v>
      </c>
      <c r="Q44" s="34">
        <f t="shared" si="24"/>
        <v>0</v>
      </c>
      <c r="R44" s="34">
        <f t="shared" si="25"/>
        <v>1</v>
      </c>
      <c r="S44" s="34">
        <f t="shared" si="26"/>
        <v>1</v>
      </c>
      <c r="T44" s="34">
        <f t="shared" si="27"/>
        <v>0</v>
      </c>
      <c r="U44" s="34">
        <f t="shared" si="28"/>
        <v>0</v>
      </c>
      <c r="V44" s="34">
        <f t="shared" si="29"/>
        <v>0</v>
      </c>
      <c r="W44" s="34">
        <f t="shared" si="30"/>
        <v>0</v>
      </c>
      <c r="X44" s="34">
        <f t="shared" si="31"/>
        <v>0</v>
      </c>
      <c r="Y44" s="34">
        <f t="shared" si="32"/>
        <v>0</v>
      </c>
      <c r="Z44" s="34">
        <f t="shared" si="33"/>
        <v>0</v>
      </c>
      <c r="AA44" s="34">
        <f t="shared" si="34"/>
        <v>0</v>
      </c>
      <c r="AB44" s="10">
        <f t="shared" si="35"/>
        <v>0</v>
      </c>
    </row>
    <row r="45" spans="1:28">
      <c r="A45" s="9">
        <v>43</v>
      </c>
      <c r="B45" s="10" t="s">
        <v>43</v>
      </c>
      <c r="C45" s="22">
        <v>6</v>
      </c>
      <c r="D45" s="27">
        <v>6</v>
      </c>
      <c r="E45" s="24"/>
      <c r="F45" s="24">
        <v>5</v>
      </c>
      <c r="G45" s="24"/>
      <c r="H45" s="24">
        <v>6</v>
      </c>
      <c r="I45" s="26"/>
      <c r="J45" s="9">
        <f t="shared" si="18"/>
        <v>1</v>
      </c>
      <c r="K45" s="10">
        <f t="shared" si="19"/>
        <v>1</v>
      </c>
      <c r="L45" s="1"/>
      <c r="M45" s="9">
        <f t="shared" si="20"/>
        <v>0</v>
      </c>
      <c r="N45" s="34">
        <f t="shared" si="21"/>
        <v>0</v>
      </c>
      <c r="O45" s="34">
        <f t="shared" si="22"/>
        <v>0</v>
      </c>
      <c r="P45" s="34">
        <f t="shared" si="23"/>
        <v>0</v>
      </c>
      <c r="Q45" s="34">
        <f t="shared" si="24"/>
        <v>1</v>
      </c>
      <c r="R45" s="34">
        <f t="shared" si="25"/>
        <v>3</v>
      </c>
      <c r="S45" s="34">
        <f t="shared" si="26"/>
        <v>0</v>
      </c>
      <c r="T45" s="34">
        <f t="shared" si="27"/>
        <v>0</v>
      </c>
      <c r="U45" s="34">
        <f t="shared" si="28"/>
        <v>0</v>
      </c>
      <c r="V45" s="34">
        <f t="shared" si="29"/>
        <v>0</v>
      </c>
      <c r="W45" s="34">
        <f t="shared" si="30"/>
        <v>0</v>
      </c>
      <c r="X45" s="34">
        <f t="shared" si="31"/>
        <v>0</v>
      </c>
      <c r="Y45" s="34">
        <f t="shared" si="32"/>
        <v>0</v>
      </c>
      <c r="Z45" s="34">
        <f t="shared" si="33"/>
        <v>0</v>
      </c>
      <c r="AA45" s="34">
        <f t="shared" si="34"/>
        <v>0</v>
      </c>
      <c r="AB45" s="10">
        <f t="shared" si="35"/>
        <v>0</v>
      </c>
    </row>
    <row r="46" spans="1:28">
      <c r="A46" s="9">
        <v>44</v>
      </c>
      <c r="B46" s="10" t="s">
        <v>40</v>
      </c>
      <c r="C46" s="22">
        <v>3</v>
      </c>
      <c r="D46" s="27">
        <v>7</v>
      </c>
      <c r="E46" s="24"/>
      <c r="F46" s="24">
        <v>3</v>
      </c>
      <c r="G46" s="24"/>
      <c r="H46" s="24">
        <v>3</v>
      </c>
      <c r="I46" s="26"/>
      <c r="J46" s="9">
        <f t="shared" si="18"/>
        <v>1</v>
      </c>
      <c r="K46" s="10">
        <f t="shared" si="19"/>
        <v>1</v>
      </c>
      <c r="L46" s="1"/>
      <c r="M46" s="9">
        <f t="shared" si="20"/>
        <v>0</v>
      </c>
      <c r="N46" s="34">
        <f t="shared" si="21"/>
        <v>0</v>
      </c>
      <c r="O46" s="34">
        <f t="shared" si="22"/>
        <v>3</v>
      </c>
      <c r="P46" s="34">
        <f t="shared" si="23"/>
        <v>0</v>
      </c>
      <c r="Q46" s="34">
        <f t="shared" si="24"/>
        <v>0</v>
      </c>
      <c r="R46" s="34">
        <f t="shared" si="25"/>
        <v>0</v>
      </c>
      <c r="S46" s="34">
        <f t="shared" si="26"/>
        <v>1</v>
      </c>
      <c r="T46" s="34">
        <f t="shared" si="27"/>
        <v>0</v>
      </c>
      <c r="U46" s="34">
        <f t="shared" si="28"/>
        <v>0</v>
      </c>
      <c r="V46" s="34">
        <f t="shared" si="29"/>
        <v>0</v>
      </c>
      <c r="W46" s="34">
        <f t="shared" si="30"/>
        <v>0</v>
      </c>
      <c r="X46" s="34">
        <f t="shared" si="31"/>
        <v>0</v>
      </c>
      <c r="Y46" s="34">
        <f t="shared" si="32"/>
        <v>0</v>
      </c>
      <c r="Z46" s="34">
        <f t="shared" si="33"/>
        <v>0</v>
      </c>
      <c r="AA46" s="34">
        <f t="shared" si="34"/>
        <v>0</v>
      </c>
      <c r="AB46" s="10">
        <f t="shared" si="35"/>
        <v>0</v>
      </c>
    </row>
    <row r="47" spans="1:28">
      <c r="A47" s="9">
        <v>45</v>
      </c>
      <c r="B47" s="10" t="s">
        <v>10</v>
      </c>
      <c r="C47" s="22">
        <v>2</v>
      </c>
      <c r="D47" s="27">
        <v>7</v>
      </c>
      <c r="E47" s="24">
        <v>3</v>
      </c>
      <c r="F47" s="24"/>
      <c r="G47" s="24">
        <v>7</v>
      </c>
      <c r="H47" s="24"/>
      <c r="I47" s="26">
        <v>7</v>
      </c>
      <c r="J47" s="9">
        <f t="shared" si="18"/>
        <v>2</v>
      </c>
      <c r="K47" s="10">
        <f t="shared" si="19"/>
        <v>1</v>
      </c>
      <c r="L47" s="1"/>
      <c r="M47" s="9">
        <f t="shared" si="20"/>
        <v>0</v>
      </c>
      <c r="N47" s="34">
        <f t="shared" si="21"/>
        <v>1</v>
      </c>
      <c r="O47" s="34">
        <f t="shared" si="22"/>
        <v>1</v>
      </c>
      <c r="P47" s="34">
        <f t="shared" si="23"/>
        <v>0</v>
      </c>
      <c r="Q47" s="34">
        <f t="shared" si="24"/>
        <v>0</v>
      </c>
      <c r="R47" s="34">
        <f t="shared" si="25"/>
        <v>0</v>
      </c>
      <c r="S47" s="34">
        <f t="shared" si="26"/>
        <v>3</v>
      </c>
      <c r="T47" s="34">
        <f t="shared" si="27"/>
        <v>0</v>
      </c>
      <c r="U47" s="34">
        <f t="shared" si="28"/>
        <v>0</v>
      </c>
      <c r="V47" s="34">
        <f t="shared" si="29"/>
        <v>0</v>
      </c>
      <c r="W47" s="34">
        <f t="shared" si="30"/>
        <v>0</v>
      </c>
      <c r="X47" s="34">
        <f t="shared" si="31"/>
        <v>0</v>
      </c>
      <c r="Y47" s="34">
        <f t="shared" si="32"/>
        <v>0</v>
      </c>
      <c r="Z47" s="34">
        <f t="shared" si="33"/>
        <v>0</v>
      </c>
      <c r="AA47" s="34">
        <f t="shared" si="34"/>
        <v>0</v>
      </c>
      <c r="AB47" s="10">
        <f t="shared" si="35"/>
        <v>0</v>
      </c>
    </row>
    <row r="48" spans="1:28">
      <c r="A48" s="9">
        <v>46</v>
      </c>
      <c r="B48" s="10" t="s">
        <v>22</v>
      </c>
      <c r="C48" s="22">
        <v>5</v>
      </c>
      <c r="D48" s="27">
        <v>6</v>
      </c>
      <c r="E48" s="24"/>
      <c r="F48" s="24"/>
      <c r="G48" s="24">
        <v>6</v>
      </c>
      <c r="H48" s="24">
        <v>7</v>
      </c>
      <c r="I48" s="26">
        <v>6</v>
      </c>
      <c r="J48" s="9">
        <f t="shared" si="18"/>
        <v>2</v>
      </c>
      <c r="K48" s="10">
        <f t="shared" si="19"/>
        <v>1</v>
      </c>
      <c r="L48" s="1"/>
      <c r="M48" s="9">
        <f t="shared" si="20"/>
        <v>0</v>
      </c>
      <c r="N48" s="34">
        <f t="shared" si="21"/>
        <v>0</v>
      </c>
      <c r="O48" s="34">
        <f t="shared" si="22"/>
        <v>0</v>
      </c>
      <c r="P48" s="34">
        <f t="shared" si="23"/>
        <v>0</v>
      </c>
      <c r="Q48" s="34">
        <f t="shared" si="24"/>
        <v>1</v>
      </c>
      <c r="R48" s="34">
        <f t="shared" si="25"/>
        <v>3</v>
      </c>
      <c r="S48" s="34">
        <f t="shared" si="26"/>
        <v>1</v>
      </c>
      <c r="T48" s="34">
        <f t="shared" si="27"/>
        <v>0</v>
      </c>
      <c r="U48" s="34">
        <f t="shared" si="28"/>
        <v>0</v>
      </c>
      <c r="V48" s="34">
        <f t="shared" si="29"/>
        <v>0</v>
      </c>
      <c r="W48" s="34">
        <f t="shared" si="30"/>
        <v>0</v>
      </c>
      <c r="X48" s="34">
        <f t="shared" si="31"/>
        <v>0</v>
      </c>
      <c r="Y48" s="34">
        <f t="shared" si="32"/>
        <v>0</v>
      </c>
      <c r="Z48" s="34">
        <f t="shared" si="33"/>
        <v>0</v>
      </c>
      <c r="AA48" s="34">
        <f t="shared" si="34"/>
        <v>0</v>
      </c>
      <c r="AB48" s="10">
        <f t="shared" si="35"/>
        <v>0</v>
      </c>
    </row>
    <row r="49" spans="1:28">
      <c r="A49" s="9">
        <v>47</v>
      </c>
      <c r="B49" s="10" t="s">
        <v>39</v>
      </c>
      <c r="C49" s="22">
        <v>3</v>
      </c>
      <c r="D49" s="27">
        <v>3</v>
      </c>
      <c r="E49" s="24">
        <v>3</v>
      </c>
      <c r="F49" s="24"/>
      <c r="G49" s="24"/>
      <c r="H49" s="24">
        <v>5</v>
      </c>
      <c r="I49" s="26">
        <v>6</v>
      </c>
      <c r="J49" s="9">
        <f t="shared" si="18"/>
        <v>2</v>
      </c>
      <c r="K49" s="10">
        <f t="shared" si="19"/>
        <v>1</v>
      </c>
      <c r="L49" s="1"/>
      <c r="M49" s="9">
        <f t="shared" si="20"/>
        <v>0</v>
      </c>
      <c r="N49" s="34">
        <f t="shared" si="21"/>
        <v>0</v>
      </c>
      <c r="O49" s="34">
        <f t="shared" si="22"/>
        <v>3</v>
      </c>
      <c r="P49" s="34">
        <f t="shared" si="23"/>
        <v>0</v>
      </c>
      <c r="Q49" s="34">
        <f t="shared" si="24"/>
        <v>1</v>
      </c>
      <c r="R49" s="34">
        <f t="shared" si="25"/>
        <v>1</v>
      </c>
      <c r="S49" s="34">
        <f t="shared" si="26"/>
        <v>0</v>
      </c>
      <c r="T49" s="34">
        <f t="shared" si="27"/>
        <v>0</v>
      </c>
      <c r="U49" s="34">
        <f t="shared" si="28"/>
        <v>0</v>
      </c>
      <c r="V49" s="34">
        <f t="shared" si="29"/>
        <v>0</v>
      </c>
      <c r="W49" s="34">
        <f t="shared" si="30"/>
        <v>0</v>
      </c>
      <c r="X49" s="34">
        <f t="shared" si="31"/>
        <v>0</v>
      </c>
      <c r="Y49" s="34">
        <f t="shared" si="32"/>
        <v>0</v>
      </c>
      <c r="Z49" s="34">
        <f t="shared" si="33"/>
        <v>0</v>
      </c>
      <c r="AA49" s="34">
        <f t="shared" si="34"/>
        <v>0</v>
      </c>
      <c r="AB49" s="10">
        <f t="shared" si="35"/>
        <v>0</v>
      </c>
    </row>
    <row r="50" spans="1:28">
      <c r="A50" s="9">
        <v>48</v>
      </c>
      <c r="B50" s="10" t="s">
        <v>32</v>
      </c>
      <c r="C50" s="22">
        <v>3</v>
      </c>
      <c r="D50" s="23"/>
      <c r="E50" s="24">
        <v>3</v>
      </c>
      <c r="F50" s="24">
        <v>4</v>
      </c>
      <c r="G50" s="24">
        <v>3</v>
      </c>
      <c r="H50" s="24">
        <v>6</v>
      </c>
      <c r="I50" s="26">
        <v>5</v>
      </c>
      <c r="J50" s="9">
        <f t="shared" si="18"/>
        <v>3</v>
      </c>
      <c r="K50" s="10">
        <f t="shared" si="19"/>
        <v>1</v>
      </c>
      <c r="L50" s="1"/>
      <c r="M50" s="9">
        <f t="shared" si="20"/>
        <v>0</v>
      </c>
      <c r="N50" s="34">
        <f t="shared" si="21"/>
        <v>0</v>
      </c>
      <c r="O50" s="34">
        <f t="shared" si="22"/>
        <v>3</v>
      </c>
      <c r="P50" s="34">
        <f t="shared" si="23"/>
        <v>1</v>
      </c>
      <c r="Q50" s="34">
        <f t="shared" si="24"/>
        <v>1</v>
      </c>
      <c r="R50" s="34">
        <f t="shared" si="25"/>
        <v>1</v>
      </c>
      <c r="S50" s="34">
        <f t="shared" si="26"/>
        <v>0</v>
      </c>
      <c r="T50" s="34">
        <f t="shared" si="27"/>
        <v>0</v>
      </c>
      <c r="U50" s="34">
        <f t="shared" si="28"/>
        <v>0</v>
      </c>
      <c r="V50" s="34">
        <f t="shared" si="29"/>
        <v>0</v>
      </c>
      <c r="W50" s="34">
        <f t="shared" si="30"/>
        <v>0</v>
      </c>
      <c r="X50" s="34">
        <f t="shared" si="31"/>
        <v>0</v>
      </c>
      <c r="Y50" s="34">
        <f t="shared" si="32"/>
        <v>0</v>
      </c>
      <c r="Z50" s="34">
        <f t="shared" si="33"/>
        <v>0</v>
      </c>
      <c r="AA50" s="34">
        <f t="shared" si="34"/>
        <v>0</v>
      </c>
      <c r="AB50" s="10">
        <f t="shared" si="35"/>
        <v>0</v>
      </c>
    </row>
    <row r="51" spans="1:28">
      <c r="A51" s="9">
        <v>49</v>
      </c>
      <c r="B51" s="10" t="s">
        <v>49</v>
      </c>
      <c r="C51" s="22">
        <v>3</v>
      </c>
      <c r="D51" s="27">
        <v>2</v>
      </c>
      <c r="E51" s="24">
        <v>3</v>
      </c>
      <c r="F51" s="24">
        <v>2</v>
      </c>
      <c r="G51" s="24">
        <v>3</v>
      </c>
      <c r="H51" s="24">
        <v>5</v>
      </c>
      <c r="I51" s="26">
        <v>2</v>
      </c>
      <c r="J51" s="9">
        <f t="shared" si="18"/>
        <v>1</v>
      </c>
      <c r="K51" s="10">
        <f t="shared" si="19"/>
        <v>2</v>
      </c>
      <c r="L51" s="1"/>
      <c r="M51" s="9">
        <f t="shared" si="20"/>
        <v>0</v>
      </c>
      <c r="N51" s="34">
        <f t="shared" si="21"/>
        <v>3</v>
      </c>
      <c r="O51" s="34">
        <f t="shared" si="22"/>
        <v>3</v>
      </c>
      <c r="P51" s="34">
        <f t="shared" si="23"/>
        <v>0</v>
      </c>
      <c r="Q51" s="34">
        <f t="shared" si="24"/>
        <v>1</v>
      </c>
      <c r="R51" s="34">
        <f t="shared" si="25"/>
        <v>0</v>
      </c>
      <c r="S51" s="34">
        <f t="shared" si="26"/>
        <v>0</v>
      </c>
      <c r="T51" s="34">
        <f t="shared" si="27"/>
        <v>0</v>
      </c>
      <c r="U51" s="34">
        <f t="shared" si="28"/>
        <v>0</v>
      </c>
      <c r="V51" s="34">
        <f t="shared" si="29"/>
        <v>0</v>
      </c>
      <c r="W51" s="34">
        <f t="shared" si="30"/>
        <v>0</v>
      </c>
      <c r="X51" s="34">
        <f t="shared" si="31"/>
        <v>0</v>
      </c>
      <c r="Y51" s="34">
        <f t="shared" si="32"/>
        <v>0</v>
      </c>
      <c r="Z51" s="34">
        <f t="shared" si="33"/>
        <v>0</v>
      </c>
      <c r="AA51" s="34">
        <f t="shared" si="34"/>
        <v>0</v>
      </c>
      <c r="AB51" s="10">
        <f t="shared" si="35"/>
        <v>0</v>
      </c>
    </row>
    <row r="52" spans="1:28">
      <c r="A52" s="9">
        <v>50</v>
      </c>
      <c r="B52" s="10" t="s">
        <v>16</v>
      </c>
      <c r="C52" s="22">
        <v>2</v>
      </c>
      <c r="D52" s="27">
        <v>3</v>
      </c>
      <c r="E52" s="24"/>
      <c r="F52" s="24">
        <v>5</v>
      </c>
      <c r="G52" s="24">
        <v>3</v>
      </c>
      <c r="H52" s="24">
        <v>3</v>
      </c>
      <c r="I52" s="26"/>
      <c r="J52" s="9">
        <f t="shared" si="18"/>
        <v>2</v>
      </c>
      <c r="K52" s="10">
        <f t="shared" si="19"/>
        <v>1</v>
      </c>
      <c r="L52" s="1"/>
      <c r="M52" s="9">
        <f t="shared" si="20"/>
        <v>0</v>
      </c>
      <c r="N52" s="34">
        <f t="shared" si="21"/>
        <v>1</v>
      </c>
      <c r="O52" s="34">
        <f t="shared" si="22"/>
        <v>3</v>
      </c>
      <c r="P52" s="34">
        <f t="shared" si="23"/>
        <v>0</v>
      </c>
      <c r="Q52" s="34">
        <f t="shared" si="24"/>
        <v>1</v>
      </c>
      <c r="R52" s="34">
        <f t="shared" si="25"/>
        <v>0</v>
      </c>
      <c r="S52" s="34">
        <f t="shared" si="26"/>
        <v>0</v>
      </c>
      <c r="T52" s="34">
        <f t="shared" si="27"/>
        <v>0</v>
      </c>
      <c r="U52" s="34">
        <f t="shared" si="28"/>
        <v>0</v>
      </c>
      <c r="V52" s="34">
        <f t="shared" si="29"/>
        <v>0</v>
      </c>
      <c r="W52" s="34">
        <f t="shared" si="30"/>
        <v>0</v>
      </c>
      <c r="X52" s="34">
        <f t="shared" si="31"/>
        <v>0</v>
      </c>
      <c r="Y52" s="34">
        <f t="shared" si="32"/>
        <v>0</v>
      </c>
      <c r="Z52" s="34">
        <f t="shared" si="33"/>
        <v>0</v>
      </c>
      <c r="AA52" s="34">
        <f t="shared" si="34"/>
        <v>0</v>
      </c>
      <c r="AB52" s="10">
        <f t="shared" si="35"/>
        <v>0</v>
      </c>
    </row>
    <row r="53" spans="1:28" ht="15.75" thickBot="1">
      <c r="A53" s="11">
        <v>51</v>
      </c>
      <c r="B53" s="12" t="s">
        <v>37</v>
      </c>
      <c r="C53" s="29">
        <v>2</v>
      </c>
      <c r="D53" s="30">
        <v>2</v>
      </c>
      <c r="E53" s="31"/>
      <c r="F53" s="31">
        <v>3</v>
      </c>
      <c r="G53" s="31">
        <v>3</v>
      </c>
      <c r="H53" s="31">
        <v>2</v>
      </c>
      <c r="I53" s="32">
        <v>3</v>
      </c>
      <c r="J53" s="11">
        <f t="shared" si="18"/>
        <v>0</v>
      </c>
      <c r="K53" s="12">
        <f t="shared" si="19"/>
        <v>2</v>
      </c>
      <c r="L53" s="1"/>
      <c r="M53" s="11">
        <f t="shared" si="20"/>
        <v>0</v>
      </c>
      <c r="N53" s="35">
        <f t="shared" si="21"/>
        <v>3</v>
      </c>
      <c r="O53" s="35">
        <f t="shared" si="22"/>
        <v>3</v>
      </c>
      <c r="P53" s="35">
        <f t="shared" si="23"/>
        <v>0</v>
      </c>
      <c r="Q53" s="35">
        <f t="shared" si="24"/>
        <v>0</v>
      </c>
      <c r="R53" s="35">
        <f t="shared" si="25"/>
        <v>0</v>
      </c>
      <c r="S53" s="35">
        <f t="shared" si="26"/>
        <v>0</v>
      </c>
      <c r="T53" s="35">
        <f t="shared" si="27"/>
        <v>0</v>
      </c>
      <c r="U53" s="35">
        <f t="shared" si="28"/>
        <v>0</v>
      </c>
      <c r="V53" s="35">
        <f t="shared" si="29"/>
        <v>0</v>
      </c>
      <c r="W53" s="35">
        <f t="shared" si="30"/>
        <v>0</v>
      </c>
      <c r="X53" s="35">
        <f t="shared" si="31"/>
        <v>0</v>
      </c>
      <c r="Y53" s="35">
        <f t="shared" si="32"/>
        <v>0</v>
      </c>
      <c r="Z53" s="35">
        <f t="shared" si="33"/>
        <v>0</v>
      </c>
      <c r="AA53" s="35">
        <f t="shared" si="34"/>
        <v>0</v>
      </c>
      <c r="AB53" s="12">
        <f t="shared" si="35"/>
        <v>0</v>
      </c>
    </row>
    <row r="54" spans="1:28" ht="15.75" thickBot="1"/>
    <row r="55" spans="1:28" ht="15.75" thickBot="1">
      <c r="B55" t="s">
        <v>65</v>
      </c>
      <c r="C55" s="2">
        <f>COUNT(C3:C54)</f>
        <v>46</v>
      </c>
      <c r="D55" s="2">
        <f>COUNT(D3:D54)</f>
        <v>44</v>
      </c>
      <c r="E55" s="2">
        <f>COUNT(E3:E54)</f>
        <v>24</v>
      </c>
      <c r="F55" s="2">
        <f>COUNT(F3:F54)</f>
        <v>23</v>
      </c>
      <c r="G55" s="2">
        <f>COUNT(G3:G54)</f>
        <v>35</v>
      </c>
      <c r="H55" s="2">
        <f>COUNT(H3:H54)</f>
        <v>36</v>
      </c>
      <c r="I55" s="2">
        <f>COUNT(I3:I54)</f>
        <v>12</v>
      </c>
      <c r="J55" s="5">
        <f>SUM(J3:J54)</f>
        <v>139</v>
      </c>
      <c r="K55" s="6">
        <f>SUM(K3:K54)</f>
        <v>27</v>
      </c>
      <c r="M55" s="3">
        <f>COUNTIF(M3:M54, 1)</f>
        <v>0</v>
      </c>
      <c r="N55" s="3">
        <f t="shared" ref="N55:AB55" si="36">COUNTIF(N3:N54, 1)</f>
        <v>2</v>
      </c>
      <c r="O55" s="3">
        <f t="shared" si="36"/>
        <v>15</v>
      </c>
      <c r="P55" s="3">
        <f t="shared" si="36"/>
        <v>2</v>
      </c>
      <c r="Q55" s="3">
        <f t="shared" si="36"/>
        <v>12</v>
      </c>
      <c r="R55" s="3">
        <f t="shared" si="36"/>
        <v>29</v>
      </c>
      <c r="S55" s="3">
        <f t="shared" si="36"/>
        <v>16</v>
      </c>
      <c r="T55" s="3">
        <f t="shared" si="36"/>
        <v>3</v>
      </c>
      <c r="U55" s="3">
        <f t="shared" si="36"/>
        <v>11</v>
      </c>
      <c r="V55" s="3">
        <f t="shared" si="36"/>
        <v>16</v>
      </c>
      <c r="W55" s="3">
        <f t="shared" si="36"/>
        <v>0</v>
      </c>
      <c r="X55" s="3">
        <f t="shared" si="36"/>
        <v>3</v>
      </c>
      <c r="Y55" s="3">
        <f t="shared" si="36"/>
        <v>11</v>
      </c>
      <c r="Z55" s="3">
        <f t="shared" si="36"/>
        <v>7</v>
      </c>
      <c r="AA55" s="3">
        <f t="shared" si="36"/>
        <v>10</v>
      </c>
      <c r="AB55" s="36">
        <f t="shared" si="36"/>
        <v>2</v>
      </c>
    </row>
    <row r="56" spans="1:28" ht="15.75" thickBot="1">
      <c r="M56" s="4">
        <f>COUNTIF(M3:M54, 3)</f>
        <v>0</v>
      </c>
      <c r="N56" s="4">
        <f t="shared" ref="N56:AB56" si="37">COUNTIF(N3:N54, 3)</f>
        <v>2</v>
      </c>
      <c r="O56" s="4">
        <f t="shared" si="37"/>
        <v>10</v>
      </c>
      <c r="P56" s="4">
        <f t="shared" si="37"/>
        <v>0</v>
      </c>
      <c r="Q56" s="4">
        <f t="shared" si="37"/>
        <v>0</v>
      </c>
      <c r="R56" s="4">
        <f t="shared" si="37"/>
        <v>9</v>
      </c>
      <c r="S56" s="4">
        <f t="shared" si="37"/>
        <v>6</v>
      </c>
      <c r="T56" s="4">
        <f t="shared" si="37"/>
        <v>0</v>
      </c>
      <c r="U56" s="4">
        <f t="shared" si="37"/>
        <v>0</v>
      </c>
      <c r="V56" s="4">
        <f t="shared" si="37"/>
        <v>0</v>
      </c>
      <c r="W56" s="4">
        <f t="shared" si="37"/>
        <v>0</v>
      </c>
      <c r="X56" s="4">
        <f t="shared" si="37"/>
        <v>0</v>
      </c>
      <c r="Y56" s="4">
        <f t="shared" si="37"/>
        <v>0</v>
      </c>
      <c r="Z56" s="4">
        <f t="shared" si="37"/>
        <v>0</v>
      </c>
      <c r="AA56" s="4">
        <f t="shared" si="37"/>
        <v>0</v>
      </c>
      <c r="AB56" s="37">
        <f t="shared" si="37"/>
        <v>0</v>
      </c>
    </row>
  </sheetData>
  <sortState ref="A1:AB57">
    <sortCondition ref="A55"/>
  </sortState>
  <conditionalFormatting sqref="C5:I53 C1:I2">
    <cfRule type="cellIs" dxfId="36" priority="38" operator="greaterThan">
      <formula>0.5</formula>
    </cfRule>
  </conditionalFormatting>
  <conditionalFormatting sqref="C16:I16">
    <cfRule type="duplicateValues" dxfId="35" priority="37"/>
  </conditionalFormatting>
  <conditionalFormatting sqref="C20:H20">
    <cfRule type="duplicateValues" dxfId="34" priority="36"/>
  </conditionalFormatting>
  <conditionalFormatting sqref="C53:H53">
    <cfRule type="duplicateValues" dxfId="33" priority="34"/>
  </conditionalFormatting>
  <conditionalFormatting sqref="C50:H50">
    <cfRule type="duplicateValues" dxfId="32" priority="33"/>
  </conditionalFormatting>
  <conditionalFormatting sqref="C47:I47">
    <cfRule type="duplicateValues" dxfId="31" priority="32"/>
  </conditionalFormatting>
  <conditionalFormatting sqref="C46:I46">
    <cfRule type="duplicateValues" dxfId="30" priority="31"/>
  </conditionalFormatting>
  <conditionalFormatting sqref="C45:I45">
    <cfRule type="duplicateValues" dxfId="29" priority="30"/>
  </conditionalFormatting>
  <conditionalFormatting sqref="C44:I44">
    <cfRule type="duplicateValues" dxfId="28" priority="29"/>
  </conditionalFormatting>
  <conditionalFormatting sqref="C43:I43">
    <cfRule type="duplicateValues" dxfId="27" priority="28"/>
  </conditionalFormatting>
  <conditionalFormatting sqref="C39:I39">
    <cfRule type="duplicateValues" dxfId="26" priority="27"/>
  </conditionalFormatting>
  <conditionalFormatting sqref="C38:H38">
    <cfRule type="duplicateValues" dxfId="25" priority="26"/>
  </conditionalFormatting>
  <conditionalFormatting sqref="C36:I36">
    <cfRule type="duplicateValues" dxfId="24" priority="25"/>
  </conditionalFormatting>
  <conditionalFormatting sqref="C34:I34">
    <cfRule type="duplicateValues" dxfId="23" priority="24"/>
  </conditionalFormatting>
  <conditionalFormatting sqref="C32:I32">
    <cfRule type="duplicateValues" dxfId="22" priority="23"/>
  </conditionalFormatting>
  <conditionalFormatting sqref="C30:I30">
    <cfRule type="duplicateValues" dxfId="21" priority="22"/>
  </conditionalFormatting>
  <conditionalFormatting sqref="C29:I29">
    <cfRule type="duplicateValues" dxfId="20" priority="21"/>
  </conditionalFormatting>
  <conditionalFormatting sqref="C26:I26">
    <cfRule type="duplicateValues" dxfId="19" priority="20"/>
  </conditionalFormatting>
  <conditionalFormatting sqref="C21:I21">
    <cfRule type="duplicateValues" dxfId="18" priority="19"/>
  </conditionalFormatting>
  <conditionalFormatting sqref="C15:I15">
    <cfRule type="duplicateValues" dxfId="17" priority="18"/>
  </conditionalFormatting>
  <conditionalFormatting sqref="C11:I11">
    <cfRule type="duplicateValues" dxfId="16" priority="17"/>
  </conditionalFormatting>
  <conditionalFormatting sqref="C8:I8">
    <cfRule type="duplicateValues" dxfId="15" priority="16"/>
  </conditionalFormatting>
  <conditionalFormatting sqref="D4:H4">
    <cfRule type="cellIs" dxfId="14" priority="15" operator="greaterThan">
      <formula>0</formula>
    </cfRule>
  </conditionalFormatting>
  <conditionalFormatting sqref="I53">
    <cfRule type="expression" dxfId="13" priority="14">
      <formula>"COUNTIF($C$53:$I$53, I53) = 3"</formula>
    </cfRule>
  </conditionalFormatting>
  <conditionalFormatting sqref="C53:I53">
    <cfRule type="duplicateValues" dxfId="12" priority="13"/>
  </conditionalFormatting>
  <conditionalFormatting sqref="C52:I52">
    <cfRule type="duplicateValues" dxfId="11" priority="12"/>
  </conditionalFormatting>
  <conditionalFormatting sqref="C51:I51">
    <cfRule type="duplicateValues" dxfId="10" priority="11"/>
  </conditionalFormatting>
  <conditionalFormatting sqref="C49:I49">
    <cfRule type="duplicateValues" dxfId="9" priority="10"/>
  </conditionalFormatting>
  <conditionalFormatting sqref="C48:I48">
    <cfRule type="duplicateValues" dxfId="8" priority="9"/>
  </conditionalFormatting>
  <conditionalFormatting sqref="C42:K42">
    <cfRule type="duplicateValues" dxfId="7" priority="8"/>
  </conditionalFormatting>
  <conditionalFormatting sqref="C40:I40">
    <cfRule type="duplicateValues" dxfId="6" priority="7"/>
  </conditionalFormatting>
  <conditionalFormatting sqref="C37:I37">
    <cfRule type="duplicateValues" dxfId="5" priority="6"/>
  </conditionalFormatting>
  <conditionalFormatting sqref="C35:I35">
    <cfRule type="duplicateValues" dxfId="4" priority="5"/>
  </conditionalFormatting>
  <conditionalFormatting sqref="C28:I28">
    <cfRule type="duplicateValues" dxfId="3" priority="4"/>
  </conditionalFormatting>
  <conditionalFormatting sqref="C24:H24">
    <cfRule type="duplicateValues" dxfId="2" priority="3"/>
  </conditionalFormatting>
  <conditionalFormatting sqref="C10:I10">
    <cfRule type="duplicateValues" dxfId="1" priority="2"/>
  </conditionalFormatting>
  <conditionalFormatting sqref="C6:I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Kesy</cp:lastModifiedBy>
  <dcterms:created xsi:type="dcterms:W3CDTF">2013-05-31T16:20:45Z</dcterms:created>
  <dcterms:modified xsi:type="dcterms:W3CDTF">2013-06-03T21:04:07Z</dcterms:modified>
</cp:coreProperties>
</file>